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Képzési dokumentumok\Művészeti Kar\Mintatantervek\Osztatlan képzés\Színművész\"/>
    </mc:Choice>
  </mc:AlternateContent>
  <bookViews>
    <workbookView xWindow="1005" yWindow="105" windowWidth="19425" windowHeight="11025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2" i="1" l="1"/>
  <c r="E147" i="1"/>
  <c r="E144" i="1"/>
  <c r="E179" i="1" s="1"/>
  <c r="E140" i="1"/>
  <c r="E125" i="1"/>
  <c r="E88" i="1"/>
  <c r="E64" i="1"/>
  <c r="E52" i="1"/>
  <c r="E42" i="1"/>
  <c r="I152" i="1"/>
  <c r="I147" i="1"/>
  <c r="I144" i="1"/>
  <c r="I140" i="1"/>
  <c r="I125" i="1"/>
  <c r="I88" i="1"/>
  <c r="I64" i="1"/>
  <c r="I52" i="1"/>
  <c r="I42" i="1"/>
  <c r="I179" i="1"/>
  <c r="M152" i="1"/>
  <c r="M147" i="1"/>
  <c r="M144" i="1"/>
  <c r="M179" i="1" s="1"/>
  <c r="M140" i="1"/>
  <c r="M125" i="1"/>
  <c r="M88" i="1"/>
  <c r="M64" i="1"/>
  <c r="M52" i="1"/>
  <c r="M42" i="1"/>
  <c r="Q152" i="1"/>
  <c r="Q147" i="1"/>
  <c r="Q144" i="1"/>
  <c r="Q140" i="1"/>
  <c r="Q125" i="1"/>
  <c r="Q88" i="1"/>
  <c r="Q179" i="1" s="1"/>
  <c r="Q64" i="1"/>
  <c r="Q52" i="1"/>
  <c r="Q42" i="1"/>
  <c r="U152" i="1"/>
  <c r="U147" i="1"/>
  <c r="U144" i="1"/>
  <c r="U179" i="1" s="1"/>
  <c r="U140" i="1"/>
  <c r="U125" i="1"/>
  <c r="U88" i="1"/>
  <c r="U64" i="1"/>
  <c r="U52" i="1"/>
  <c r="U42" i="1"/>
  <c r="Y152" i="1"/>
  <c r="Y147" i="1"/>
  <c r="Y144" i="1"/>
  <c r="Y140" i="1"/>
  <c r="Y125" i="1"/>
  <c r="Y88" i="1"/>
  <c r="Y64" i="1"/>
  <c r="Y52" i="1"/>
  <c r="Y42" i="1"/>
  <c r="Y179" i="1"/>
  <c r="AC152" i="1"/>
  <c r="AC147" i="1"/>
  <c r="AC144" i="1"/>
  <c r="AC179" i="1" s="1"/>
  <c r="AC140" i="1"/>
  <c r="AC125" i="1"/>
  <c r="AC88" i="1"/>
  <c r="AC64" i="1"/>
  <c r="AC52" i="1"/>
  <c r="AC42" i="1"/>
  <c r="AG152" i="1"/>
  <c r="AG147" i="1"/>
  <c r="AG144" i="1"/>
  <c r="AG140" i="1"/>
  <c r="AG125" i="1"/>
  <c r="AG88" i="1"/>
  <c r="AG179" i="1" s="1"/>
  <c r="AG64" i="1"/>
  <c r="AG52" i="1"/>
  <c r="AG42" i="1"/>
  <c r="AK152" i="1"/>
  <c r="AK144" i="1"/>
  <c r="AK140" i="1"/>
  <c r="AK125" i="1"/>
  <c r="AK88" i="1"/>
  <c r="AK64" i="1"/>
  <c r="AK52" i="1"/>
  <c r="AK42" i="1"/>
  <c r="AO152" i="1"/>
  <c r="AO147" i="1"/>
  <c r="AO144" i="1"/>
  <c r="AO140" i="1"/>
  <c r="AO125" i="1"/>
  <c r="AO88" i="1"/>
  <c r="AO64" i="1"/>
  <c r="AO52" i="1"/>
  <c r="AO42" i="1"/>
  <c r="F152" i="1"/>
  <c r="F147" i="1"/>
  <c r="F144" i="1"/>
  <c r="F179" i="1" s="1"/>
  <c r="F140" i="1"/>
  <c r="F125" i="1"/>
  <c r="F88" i="1"/>
  <c r="F64" i="1"/>
  <c r="F52" i="1"/>
  <c r="F42" i="1"/>
  <c r="J152" i="1"/>
  <c r="J179" i="1" s="1"/>
  <c r="J147" i="1"/>
  <c r="J144" i="1"/>
  <c r="J140" i="1"/>
  <c r="J125" i="1"/>
  <c r="J88" i="1"/>
  <c r="J64" i="1"/>
  <c r="J52" i="1"/>
  <c r="J42" i="1"/>
  <c r="N152" i="1"/>
  <c r="N147" i="1"/>
  <c r="N144" i="1"/>
  <c r="N179" i="1" s="1"/>
  <c r="N140" i="1"/>
  <c r="N125" i="1"/>
  <c r="N88" i="1"/>
  <c r="N64" i="1"/>
  <c r="N52" i="1"/>
  <c r="N42" i="1"/>
  <c r="R152" i="1"/>
  <c r="R179" i="1" s="1"/>
  <c r="R147" i="1"/>
  <c r="R144" i="1"/>
  <c r="R140" i="1"/>
  <c r="R125" i="1"/>
  <c r="R88" i="1"/>
  <c r="R64" i="1"/>
  <c r="R52" i="1"/>
  <c r="R42" i="1"/>
  <c r="V152" i="1"/>
  <c r="V147" i="1"/>
  <c r="V179" i="1" s="1"/>
  <c r="V144" i="1"/>
  <c r="V140" i="1"/>
  <c r="V125" i="1"/>
  <c r="V88" i="1"/>
  <c r="V64" i="1"/>
  <c r="V52" i="1"/>
  <c r="V42" i="1"/>
  <c r="Z152" i="1"/>
  <c r="Z179" i="1" s="1"/>
  <c r="Z147" i="1"/>
  <c r="Z144" i="1"/>
  <c r="Z140" i="1"/>
  <c r="Z125" i="1"/>
  <c r="Z88" i="1"/>
  <c r="Z64" i="1"/>
  <c r="Z52" i="1"/>
  <c r="Z42" i="1"/>
  <c r="AD152" i="1"/>
  <c r="AD147" i="1"/>
  <c r="AD144" i="1"/>
  <c r="AD179" i="1" s="1"/>
  <c r="AD140" i="1"/>
  <c r="AD125" i="1"/>
  <c r="AD88" i="1"/>
  <c r="AD64" i="1"/>
  <c r="AD52" i="1"/>
  <c r="AD42" i="1"/>
  <c r="AH152" i="1"/>
  <c r="AH179" i="1" s="1"/>
  <c r="AH147" i="1"/>
  <c r="AH144" i="1"/>
  <c r="AH140" i="1"/>
  <c r="AH125" i="1"/>
  <c r="AH88" i="1"/>
  <c r="AH64" i="1"/>
  <c r="AH52" i="1"/>
  <c r="AH42" i="1"/>
  <c r="AL152" i="1"/>
  <c r="AL144" i="1"/>
  <c r="AL140" i="1"/>
  <c r="AL125" i="1"/>
  <c r="AL88" i="1"/>
  <c r="AL64" i="1"/>
  <c r="AL52" i="1"/>
  <c r="AL42" i="1"/>
  <c r="AP152" i="1"/>
  <c r="AP147" i="1"/>
  <c r="AP179" i="1" s="1"/>
  <c r="AP140" i="1"/>
  <c r="AP125" i="1"/>
  <c r="AP88" i="1"/>
  <c r="AP64" i="1"/>
  <c r="AP52" i="1"/>
  <c r="AP42" i="1"/>
  <c r="AR152" i="1"/>
  <c r="AR147" i="1"/>
  <c r="AR144" i="1"/>
  <c r="AR140" i="1"/>
  <c r="AR125" i="1"/>
  <c r="AR88" i="1"/>
  <c r="AR64" i="1"/>
  <c r="AR52" i="1"/>
  <c r="AR42" i="1"/>
  <c r="AR179" i="1"/>
  <c r="AN152" i="1"/>
  <c r="AN147" i="1"/>
  <c r="AN144" i="1"/>
  <c r="D144" i="1" s="1"/>
  <c r="AN140" i="1"/>
  <c r="AN125" i="1"/>
  <c r="AN88" i="1"/>
  <c r="AN64" i="1"/>
  <c r="AN52" i="1"/>
  <c r="AN42" i="1"/>
  <c r="AJ152" i="1"/>
  <c r="AJ144" i="1"/>
  <c r="AJ140" i="1"/>
  <c r="AJ125" i="1"/>
  <c r="AJ88" i="1"/>
  <c r="AJ64" i="1"/>
  <c r="AJ52" i="1"/>
  <c r="AJ42" i="1"/>
  <c r="AF152" i="1"/>
  <c r="AF147" i="1"/>
  <c r="AF144" i="1"/>
  <c r="AF140" i="1"/>
  <c r="AF125" i="1"/>
  <c r="AF88" i="1"/>
  <c r="AF64" i="1"/>
  <c r="AF52" i="1"/>
  <c r="AF42" i="1"/>
  <c r="AB152" i="1"/>
  <c r="AB147" i="1"/>
  <c r="AB144" i="1"/>
  <c r="AB140" i="1"/>
  <c r="AB125" i="1"/>
  <c r="AB88" i="1"/>
  <c r="AB64" i="1"/>
  <c r="AB52" i="1"/>
  <c r="AB42" i="1"/>
  <c r="X152" i="1"/>
  <c r="X147" i="1"/>
  <c r="X144" i="1"/>
  <c r="X140" i="1"/>
  <c r="X125" i="1"/>
  <c r="X88" i="1"/>
  <c r="X64" i="1"/>
  <c r="X52" i="1"/>
  <c r="X42" i="1"/>
  <c r="T152" i="1"/>
  <c r="T147" i="1"/>
  <c r="T144" i="1"/>
  <c r="T140" i="1"/>
  <c r="T125" i="1"/>
  <c r="T88" i="1"/>
  <c r="T64" i="1"/>
  <c r="D64" i="1" s="1"/>
  <c r="T52" i="1"/>
  <c r="T42" i="1"/>
  <c r="P152" i="1"/>
  <c r="P147" i="1"/>
  <c r="P144" i="1"/>
  <c r="P140" i="1"/>
  <c r="P125" i="1"/>
  <c r="P88" i="1"/>
  <c r="P64" i="1"/>
  <c r="P52" i="1"/>
  <c r="P42" i="1"/>
  <c r="L152" i="1"/>
  <c r="L147" i="1"/>
  <c r="L144" i="1"/>
  <c r="L140" i="1"/>
  <c r="L125" i="1"/>
  <c r="D125" i="1" s="1"/>
  <c r="L88" i="1"/>
  <c r="L64" i="1"/>
  <c r="L52" i="1"/>
  <c r="L42" i="1"/>
  <c r="H152" i="1"/>
  <c r="H147" i="1"/>
  <c r="H144" i="1"/>
  <c r="H140" i="1"/>
  <c r="H125" i="1"/>
  <c r="H88" i="1"/>
  <c r="H64" i="1"/>
  <c r="H52" i="1"/>
  <c r="H42" i="1"/>
  <c r="D18" i="1"/>
  <c r="D140" i="1"/>
  <c r="AT147" i="1"/>
  <c r="AS147" i="1"/>
  <c r="AT144" i="1"/>
  <c r="AS144" i="1"/>
  <c r="AP144" i="1"/>
  <c r="D42" i="1"/>
  <c r="AB179" i="1" l="1"/>
  <c r="T179" i="1"/>
  <c r="AN179" i="1"/>
  <c r="D88" i="1"/>
  <c r="AK179" i="1"/>
  <c r="L179" i="1"/>
  <c r="AJ179" i="1"/>
  <c r="D52" i="1"/>
  <c r="P179" i="1"/>
  <c r="AF179" i="1"/>
  <c r="AL179" i="1"/>
  <c r="H10" i="1" s="1"/>
  <c r="H179" i="1"/>
  <c r="X179" i="1"/>
  <c r="AO179" i="1"/>
  <c r="H9" i="1" l="1"/>
  <c r="H11" i="1" s="1"/>
</calcChain>
</file>

<file path=xl/comments1.xml><?xml version="1.0" encoding="utf-8"?>
<comments xmlns="http://schemas.openxmlformats.org/spreadsheetml/2006/main">
  <authors>
    <author>Pallós Piroska</author>
  </authors>
  <commentList>
    <comment ref="B158" authorId="0" shapeId="0">
      <text>
        <r>
          <rPr>
            <b/>
            <sz val="9"/>
            <color indexed="81"/>
            <rFont val="Tahoma"/>
            <family val="2"/>
            <charset val="238"/>
          </rPr>
          <t>Pallós Piroska: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59" authorId="0" shapeId="0">
      <text>
        <r>
          <rPr>
            <b/>
            <sz val="9"/>
            <color indexed="81"/>
            <rFont val="Tahoma"/>
            <family val="2"/>
            <charset val="238"/>
          </rPr>
          <t>Pallós Piroska: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<sst xmlns="http://schemas.openxmlformats.org/spreadsheetml/2006/main" count="1022" uniqueCount="499">
  <si>
    <t xml:space="preserve">Mintatanterv  </t>
  </si>
  <si>
    <t>Színművész osztatlan mesterképzési szak</t>
  </si>
  <si>
    <t>A képzési program (KPR) kódja: 4MNSZ17</t>
  </si>
  <si>
    <t>Nappali tanulmányi rend</t>
  </si>
  <si>
    <t>Érvényes: 2017/2018. I. félévtől</t>
  </si>
  <si>
    <t>Tantárgy státusza</t>
  </si>
  <si>
    <t>Kredit</t>
  </si>
  <si>
    <t>kötelező</t>
  </si>
  <si>
    <t>óra</t>
  </si>
  <si>
    <t>össz óra</t>
  </si>
  <si>
    <t>óra/kredit</t>
  </si>
  <si>
    <t xml:space="preserve">Színház és drámatörténet, elemzés </t>
  </si>
  <si>
    <t>EA</t>
  </si>
  <si>
    <t>Vizuális művészetek története</t>
  </si>
  <si>
    <t>GY</t>
  </si>
  <si>
    <t>Ritmus és forma (zene és szöveg)</t>
  </si>
  <si>
    <t>Színészi játék, általános színészi gyakorlat</t>
  </si>
  <si>
    <t>Készségfejlesztés (mozgás, beszéd, ének)</t>
  </si>
  <si>
    <t>Speciális színészi gyakorlat</t>
  </si>
  <si>
    <t>Intézményen kívüli összefüggő szakmai gyakorlat</t>
  </si>
  <si>
    <t>Diplomamunka</t>
  </si>
  <si>
    <t>Szabadon választható</t>
  </si>
  <si>
    <t>Összesen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</si>
  <si>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</si>
  <si>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</si>
  <si>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</si>
  <si>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</si>
  <si>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</si>
  <si>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</si>
  <si>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</si>
  <si>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</si>
  <si>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</si>
  <si>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VII. félév</t>
  </si>
  <si>
    <t>VIII. félév</t>
  </si>
  <si>
    <t>IX: félév</t>
  </si>
  <si>
    <t>X. félév</t>
  </si>
  <si>
    <t>Tanszék/Intézet</t>
  </si>
  <si>
    <t xml:space="preserve">Tantárgyfelelős </t>
  </si>
  <si>
    <t>órasz</t>
  </si>
  <si>
    <t>számk.</t>
  </si>
  <si>
    <t>kred.</t>
  </si>
  <si>
    <t>ea.</t>
  </si>
  <si>
    <t>gy.</t>
  </si>
  <si>
    <t>X-szel jelölni azokat a tárgyakat, amelyekben semmi nem változott</t>
  </si>
  <si>
    <t>Színház és drámatörténet, elemzés (25-35 kredit)</t>
  </si>
  <si>
    <t>Régi tantárgy</t>
  </si>
  <si>
    <t>Dráma-és színháztörténet I.</t>
  </si>
  <si>
    <t>gy</t>
  </si>
  <si>
    <t>Magyar Nyelvi és Kultúratudományi Tanszék</t>
  </si>
  <si>
    <t>Dr. Fazekas Sándor PhD</t>
  </si>
  <si>
    <t>Dráma-és színháztörténet II.</t>
  </si>
  <si>
    <t>k</t>
  </si>
  <si>
    <t>Dráma-és színháztörténet III.</t>
  </si>
  <si>
    <t>Dráma-és színháztörténet IV.</t>
  </si>
  <si>
    <t>sz</t>
  </si>
  <si>
    <t>Magyar dráma-és színháztörténet I.</t>
  </si>
  <si>
    <t>Magyar dráma-és színháztörténet II.</t>
  </si>
  <si>
    <t>Irodalomtörténet I.</t>
  </si>
  <si>
    <t>Dr. Kovács Zoltán PhD</t>
  </si>
  <si>
    <t>Irodalomtörténet II.</t>
  </si>
  <si>
    <t xml:space="preserve">Műelemzés-dramaturgiai ismeretek I. </t>
  </si>
  <si>
    <t>Dr. Domokos Áron PhD</t>
  </si>
  <si>
    <t xml:space="preserve">Műelemzés-dramaturgiai ismeretek II. </t>
  </si>
  <si>
    <t>Költészettan I.</t>
  </si>
  <si>
    <t>Költészettan II.</t>
  </si>
  <si>
    <t>Színházi stílusok I.</t>
  </si>
  <si>
    <t>Színházi Intézet</t>
  </si>
  <si>
    <t>Vidnyánszky Attila</t>
  </si>
  <si>
    <t>Színházi stílusok II.</t>
  </si>
  <si>
    <t>Gyermek-és ifjúsági irodalom I.</t>
  </si>
  <si>
    <t>Dr. Gombos Péter PhD</t>
  </si>
  <si>
    <t>Gyermek-és ifjúsági irodalom II.</t>
  </si>
  <si>
    <t xml:space="preserve"> Vizuális művészetek története (20-28 kredit)</t>
  </si>
  <si>
    <t>Művészettörténet I.</t>
  </si>
  <si>
    <t>Művészetelméleti és Művelődéstudományi Intézet</t>
  </si>
  <si>
    <t>Dr. Szabó Zsófia PhD</t>
  </si>
  <si>
    <t>Művészettörténet II.</t>
  </si>
  <si>
    <t>Művészettörténet III.</t>
  </si>
  <si>
    <t>Filmtörténet-filmelemzés I.</t>
  </si>
  <si>
    <t>Cserhalmi György</t>
  </si>
  <si>
    <t>Filmtörténet-filmelemzés II.</t>
  </si>
  <si>
    <t>Filmtörténet-filmelemzés III.</t>
  </si>
  <si>
    <t xml:space="preserve">Filmtörténet-filmelemzés IV. </t>
  </si>
  <si>
    <t>Filmtörténet-filmelemzés</t>
  </si>
  <si>
    <t>Ritmus és forma (zene és szöveg) (20-28 kredit)</t>
  </si>
  <si>
    <t>Zenetörténet I.</t>
  </si>
  <si>
    <t>Gál Laura</t>
  </si>
  <si>
    <t>Zenetörténet II.</t>
  </si>
  <si>
    <t>Kreatív zenei gyakorlat I.</t>
  </si>
  <si>
    <t>Kreatív zenei gyakorlat II.</t>
  </si>
  <si>
    <t>Populáris zene fejlődéstörténete I.</t>
  </si>
  <si>
    <t>Populáris zene fejlődéstörténete II.</t>
  </si>
  <si>
    <t>Szolfézs-zeneelmélet I.</t>
  </si>
  <si>
    <t>Ujláb Gábor</t>
  </si>
  <si>
    <t>Szolfézs-zeneelmélet II.</t>
  </si>
  <si>
    <t>Szolfézs-zeneelmélet III.</t>
  </si>
  <si>
    <t>Szolfézs-zeneelmélet IV.</t>
  </si>
  <si>
    <t>Színészi játék, általános színészi gyakorlat (64-72 kredit)</t>
  </si>
  <si>
    <t>Színészmesterség I.</t>
  </si>
  <si>
    <t>Színészmesterség II.</t>
  </si>
  <si>
    <t>Színészmesterség III.</t>
  </si>
  <si>
    <t>Színészmesterség IV.</t>
  </si>
  <si>
    <t>Színészmesterség V.</t>
  </si>
  <si>
    <t>Színészmesterség VI.</t>
  </si>
  <si>
    <t>Színészmesterség VII.</t>
  </si>
  <si>
    <t>Színészmesterség VIII.</t>
  </si>
  <si>
    <t xml:space="preserve">Művészi beszéd I. </t>
  </si>
  <si>
    <t>Kéri Kitty</t>
  </si>
  <si>
    <t>Művészi beszéd II.</t>
  </si>
  <si>
    <t>Művészi beszéd III.</t>
  </si>
  <si>
    <t>Művészi beszéd IV.</t>
  </si>
  <si>
    <t>Művészi beszéd V.</t>
  </si>
  <si>
    <t>Művészi beszéd VI.</t>
  </si>
  <si>
    <t>Zenés színészmesterség I.</t>
  </si>
  <si>
    <t xml:space="preserve">Bozsik Yvett </t>
  </si>
  <si>
    <t>Zenés színészmesterség II.</t>
  </si>
  <si>
    <t>Bozsik Yvett</t>
  </si>
  <si>
    <t>Zenés színészmesterség III.</t>
  </si>
  <si>
    <t>Zenés színészmesterség IV.</t>
  </si>
  <si>
    <t>Zenés színészmesterség V.</t>
  </si>
  <si>
    <t>Zenés színészmesterség VI.</t>
  </si>
  <si>
    <t>Zenés színészmesterség VII.</t>
  </si>
  <si>
    <t>Zenés színészmesterség VIII.</t>
  </si>
  <si>
    <t>Kelemen Márta</t>
  </si>
  <si>
    <t xml:space="preserve">Hangképzés I. </t>
  </si>
  <si>
    <t>Hangképzés II.</t>
  </si>
  <si>
    <t>Hangképzés III.</t>
  </si>
  <si>
    <t>Hangképzés IV.</t>
  </si>
  <si>
    <t>Hangképzés V.</t>
  </si>
  <si>
    <t>Hangképzés VI.</t>
  </si>
  <si>
    <t>Karének I.</t>
  </si>
  <si>
    <t>Karének II.</t>
  </si>
  <si>
    <t>Karének III.</t>
  </si>
  <si>
    <t>Karének IV.</t>
  </si>
  <si>
    <t>Korrepetíció I.</t>
  </si>
  <si>
    <t>Korrepetíció II.</t>
  </si>
  <si>
    <t>Korrepetíció III.</t>
  </si>
  <si>
    <t>Korrepetíció IV.</t>
  </si>
  <si>
    <t>Korrepetíció V.</t>
  </si>
  <si>
    <t>Korrepetíció VI.</t>
  </si>
  <si>
    <t>Mozgás I.</t>
  </si>
  <si>
    <t>Uray Péter</t>
  </si>
  <si>
    <t>Mozgás II.</t>
  </si>
  <si>
    <t>Mozgás III.</t>
  </si>
  <si>
    <t>Mozgás IV.</t>
  </si>
  <si>
    <t>Akrobatika I.</t>
  </si>
  <si>
    <t>Akrobatika II.</t>
  </si>
  <si>
    <t>Akrobatika III.</t>
  </si>
  <si>
    <t>Tánc I.</t>
  </si>
  <si>
    <t>Tánc II.</t>
  </si>
  <si>
    <t>Tánc III.</t>
  </si>
  <si>
    <t>Tánc IV.</t>
  </si>
  <si>
    <t>Speciális színészi gyakorlat (55-60 kredit)</t>
  </si>
  <si>
    <t>Fizikai színház I.</t>
  </si>
  <si>
    <t>Fizikai színház II.</t>
  </si>
  <si>
    <t xml:space="preserve">Filmszínészet I. </t>
  </si>
  <si>
    <t>Filmszínészet II.</t>
  </si>
  <si>
    <t xml:space="preserve">Filmszínészet III. </t>
  </si>
  <si>
    <t>Rádiós és szinkron gyakorlat</t>
  </si>
  <si>
    <t>Társadalomtudományi Tanszék</t>
  </si>
  <si>
    <t>Dr. Faragó László PhD</t>
  </si>
  <si>
    <t xml:space="preserve">Színházi működéstan </t>
  </si>
  <si>
    <t>Színházi struktúrák</t>
  </si>
  <si>
    <t xml:space="preserve">Maszk - jelmezviselet </t>
  </si>
  <si>
    <t>Dr. Bozóki Marianne DLA</t>
  </si>
  <si>
    <t>Színház és önismeret I.</t>
  </si>
  <si>
    <t>Réczei Tamás</t>
  </si>
  <si>
    <t>Színház és önismeret II.</t>
  </si>
  <si>
    <t>Színház és önismeret III.</t>
  </si>
  <si>
    <t>Színház és önismeret IV.</t>
  </si>
  <si>
    <t>Összefüggő színházi gyakorlat I.</t>
  </si>
  <si>
    <t>Összefüggő színházi gyakorlat II.</t>
  </si>
  <si>
    <t>Diplomaprodukció</t>
  </si>
  <si>
    <t>Szakdolgozat</t>
  </si>
  <si>
    <t>Szakdolgozat konzultáció I.</t>
  </si>
  <si>
    <t>Szakdolgozat konzultáció II.</t>
  </si>
  <si>
    <t>0</t>
  </si>
  <si>
    <t xml:space="preserve">Kortárs irodalom </t>
  </si>
  <si>
    <t>Színházi marketing</t>
  </si>
  <si>
    <t>Marketing és Kereskedelmi Tanszék</t>
  </si>
  <si>
    <t xml:space="preserve"> Pintér Attila</t>
  </si>
  <si>
    <t>Karriermenedzsment</t>
  </si>
  <si>
    <t>Együttélés öröksége</t>
  </si>
  <si>
    <t>Dr. Hatos Pál</t>
  </si>
  <si>
    <t>Hangszeres zene I.</t>
  </si>
  <si>
    <t>Újláb Gábor</t>
  </si>
  <si>
    <t>Hangszeres zene II.</t>
  </si>
  <si>
    <t>Hangszeres zene III.</t>
  </si>
  <si>
    <t>Hangszeres zene IV.</t>
  </si>
  <si>
    <t>Regényelemzés</t>
  </si>
  <si>
    <t>Kultúratörténet I.</t>
  </si>
  <si>
    <t>Simonné Dr. Pallós Piroska</t>
  </si>
  <si>
    <t>Kultúratörténet II.</t>
  </si>
  <si>
    <t xml:space="preserve">Színésztörténet </t>
  </si>
  <si>
    <t>Alternatív színházak</t>
  </si>
  <si>
    <t>Lovaglás</t>
  </si>
  <si>
    <t>Vívás I.</t>
  </si>
  <si>
    <t>Lugosi György</t>
  </si>
  <si>
    <t>Vívás II.</t>
  </si>
  <si>
    <t>Küzdősport I.</t>
  </si>
  <si>
    <r>
      <t xml:space="preserve">Lóki Sándor </t>
    </r>
    <r>
      <rPr>
        <sz val="11"/>
        <color indexed="10"/>
        <rFont val="Arial"/>
        <family val="2"/>
      </rPr>
      <t>óraadó</t>
    </r>
  </si>
  <si>
    <t>Küzdősport II.</t>
  </si>
  <si>
    <t>Lóki Sándor</t>
  </si>
  <si>
    <t>Drámapedagógia I.</t>
  </si>
  <si>
    <t>Drámapedagógia II.</t>
  </si>
  <si>
    <t>Drámapedagógia III.</t>
  </si>
  <si>
    <t>Drámapedagógia IV.</t>
  </si>
  <si>
    <t>Egyéni órák:</t>
  </si>
  <si>
    <t>Hangképzés I-VI.</t>
  </si>
  <si>
    <t>Beszéd I-VI. a gyakorlati órák egyéniek</t>
  </si>
  <si>
    <t>Korrepetíció I-VII. egyéni órák</t>
  </si>
  <si>
    <t>Készségfejlesztés (mozgás, beszéd, ének) (42-50 kredit)</t>
  </si>
  <si>
    <t>Szabadon választható (15 kredit)</t>
  </si>
  <si>
    <t>300</t>
  </si>
  <si>
    <t>Beszédtechnika I.</t>
  </si>
  <si>
    <t>Beszédtechnika II.</t>
  </si>
  <si>
    <t>Beszédtechnika III.</t>
  </si>
  <si>
    <t>Beszédtechnika IV.</t>
  </si>
  <si>
    <t>Beszédtechnika V.</t>
  </si>
  <si>
    <t>Beszédtechnika VI.</t>
  </si>
  <si>
    <t>Vidnyanszky Attila</t>
  </si>
  <si>
    <t>Dr. Vincze Anikó</t>
  </si>
  <si>
    <t>4OMNY1DSZ10017</t>
  </si>
  <si>
    <t>4OMNY1DSZ20017</t>
  </si>
  <si>
    <t>4OMNY1DSZ30017</t>
  </si>
  <si>
    <t>4OMNY1DSZ40017</t>
  </si>
  <si>
    <t>Dráma-és színháztörténet szigorlat</t>
  </si>
  <si>
    <t>4BMNY2DSZ70017</t>
  </si>
  <si>
    <t>4OMNY1MDR10017</t>
  </si>
  <si>
    <t>4OMNY1MDR20017</t>
  </si>
  <si>
    <t>4OMNY1MUD10017</t>
  </si>
  <si>
    <t>4OMNY1MUD20017</t>
  </si>
  <si>
    <t>4OMNY1KOL10017</t>
  </si>
  <si>
    <t>4OMNY1KOL20017</t>
  </si>
  <si>
    <t>4OSZI1SZS10017</t>
  </si>
  <si>
    <t>4OSZI1SZS20017</t>
  </si>
  <si>
    <t>4OMNY1GYI10017</t>
  </si>
  <si>
    <t>4OMNY1GYI20017</t>
  </si>
  <si>
    <t>4OMŰV1MUV10017</t>
  </si>
  <si>
    <t>4OMŰV1MUV20017</t>
  </si>
  <si>
    <t>4OMŰV1MUV30017</t>
  </si>
  <si>
    <t>4OSZI1ZEN10017</t>
  </si>
  <si>
    <t>4OSZI1ZEN20017</t>
  </si>
  <si>
    <t>4OSZI1KZG10017</t>
  </si>
  <si>
    <t>4OSZI1KZG20017</t>
  </si>
  <si>
    <t>4OSZI1POZ10017</t>
  </si>
  <si>
    <t>4OSZI1POZ20017</t>
  </si>
  <si>
    <t>4OSZI1SZO10017</t>
  </si>
  <si>
    <t>4OSZI1SZO20017</t>
  </si>
  <si>
    <t>4OSZI1SZO30017</t>
  </si>
  <si>
    <t>4OSZI1SZO40017</t>
  </si>
  <si>
    <t>4OSZI1SZM10017</t>
  </si>
  <si>
    <t>4OSZI1SZM20017</t>
  </si>
  <si>
    <t>4OSZI1SZM30017</t>
  </si>
  <si>
    <t>4OSZI1SZM40017</t>
  </si>
  <si>
    <t>4OSZI1SZM50017</t>
  </si>
  <si>
    <t>4OSZI1SZM60017</t>
  </si>
  <si>
    <t>4OSZI1SZM70017</t>
  </si>
  <si>
    <t>4OSZI1SZM80017</t>
  </si>
  <si>
    <t>4MSZI1S5700000</t>
  </si>
  <si>
    <t>oktató</t>
  </si>
  <si>
    <t>4MSZI1S5800000</t>
  </si>
  <si>
    <t>4MSZI1S5900000</t>
  </si>
  <si>
    <t>4MSZI1S6000000</t>
  </si>
  <si>
    <t>4MSZI1S6100000</t>
  </si>
  <si>
    <t>4MSZI1S6200000</t>
  </si>
  <si>
    <t>4OSZI1ZSZ10017</t>
  </si>
  <si>
    <t>4OSZI1ZSZ20017</t>
  </si>
  <si>
    <t>4OSZI1ZSZ30017</t>
  </si>
  <si>
    <t>4OSZI1ZSZ40017</t>
  </si>
  <si>
    <t>4OSZI1ZSZ50017</t>
  </si>
  <si>
    <t>4OSZI1ZSZ60017</t>
  </si>
  <si>
    <t>4OSZI1ZSZ70017</t>
  </si>
  <si>
    <t>4OSZI1ZSZ80017</t>
  </si>
  <si>
    <t>4MSZI1S0700000-2</t>
  </si>
  <si>
    <t>4MSZI1S0800000-2</t>
  </si>
  <si>
    <t>4MSZI1S0900000-2</t>
  </si>
  <si>
    <t>4OSZI1BTE40017</t>
  </si>
  <si>
    <t>4MSZI1S1100009</t>
  </si>
  <si>
    <t>4MSZI1S1200000-2</t>
  </si>
  <si>
    <t>4OSZI1HAK10017</t>
  </si>
  <si>
    <t>4OSZI1HAK20017</t>
  </si>
  <si>
    <t>4OSZI1HAK30017</t>
  </si>
  <si>
    <t>4MSZI1HK400000</t>
  </si>
  <si>
    <t>4MSZI1HK500000</t>
  </si>
  <si>
    <t>4MSZI1HK600000</t>
  </si>
  <si>
    <t>4MSZI3S1500000-2</t>
  </si>
  <si>
    <t>4MSZI3S1600000-2</t>
  </si>
  <si>
    <t>4MSZI3S1700000-2</t>
  </si>
  <si>
    <t>4MSZI3S1800000-2</t>
  </si>
  <si>
    <t>4MSZI1S2900000-2</t>
  </si>
  <si>
    <t>4MSZI1S3000000-2</t>
  </si>
  <si>
    <t>4MSZI1S3100000-2</t>
  </si>
  <si>
    <t>4MSZI1S3200000-2</t>
  </si>
  <si>
    <t>4MSZI1S3300000-2</t>
  </si>
  <si>
    <t>4MSZI1S3400000-2</t>
  </si>
  <si>
    <t>Korrepetíció VII.</t>
  </si>
  <si>
    <t>4MSZI1S3500000-2</t>
  </si>
  <si>
    <t>4MSZI1S4000011</t>
  </si>
  <si>
    <t>4MSZI1S4100011</t>
  </si>
  <si>
    <t>4MSZI1S4200011</t>
  </si>
  <si>
    <t>4MSZI1S4300011</t>
  </si>
  <si>
    <t>4MSZI1S0100000</t>
  </si>
  <si>
    <t>4MSZI1S0200000</t>
  </si>
  <si>
    <t>4MSZI1S0300000</t>
  </si>
  <si>
    <t>Akrobatika IV.</t>
  </si>
  <si>
    <t>4MSZI1S0400000</t>
  </si>
  <si>
    <t>4OSZI1TAN10017</t>
  </si>
  <si>
    <t>4OSZI1TAN20017</t>
  </si>
  <si>
    <t>4OSZI1TAN30017</t>
  </si>
  <si>
    <t>4OSZI1TAN40017</t>
  </si>
  <si>
    <t>4OSZI1FIS10017</t>
  </si>
  <si>
    <t>4OSZI1FIS20017</t>
  </si>
  <si>
    <t>4OSZI1FSZ10017</t>
  </si>
  <si>
    <t>4OSZI1FSZ20017</t>
  </si>
  <si>
    <t>4OSZI1FSZ30017</t>
  </si>
  <si>
    <t>4OTTK1RSG00017</t>
  </si>
  <si>
    <t>4MSZI1SMŰ00000</t>
  </si>
  <si>
    <t>4OSZI1SST00017</t>
  </si>
  <si>
    <t>4OSZI1MAJ00017</t>
  </si>
  <si>
    <t>4OSZI1SON10017</t>
  </si>
  <si>
    <t>4OSZI1SON20017</t>
  </si>
  <si>
    <t>4OSZI1SON30017</t>
  </si>
  <si>
    <t>4OSZI1SON40017</t>
  </si>
  <si>
    <t>4OSZI1OSZ10017</t>
  </si>
  <si>
    <t>4OSZI1OSZ20017</t>
  </si>
  <si>
    <t>4MSZI1S1400000-2</t>
  </si>
  <si>
    <t>4OMNY3KOI00017</t>
  </si>
  <si>
    <t>4OMMI3SZM00017</t>
  </si>
  <si>
    <t>4OMMI3KAM00017</t>
  </si>
  <si>
    <t>4BMMI1F1200006</t>
  </si>
  <si>
    <t>4OSZI3HZE10017</t>
  </si>
  <si>
    <t>4OSZI3HZE20017</t>
  </si>
  <si>
    <t>4OSZI3HZE30017</t>
  </si>
  <si>
    <t>4OSZI3HZE40017</t>
  </si>
  <si>
    <t>4OSZI3REE00017</t>
  </si>
  <si>
    <t>4OMŰV3KUM10017</t>
  </si>
  <si>
    <t>4OMŰV3KUM20017</t>
  </si>
  <si>
    <t>4OSZI3SZT00017</t>
  </si>
  <si>
    <t>4OSZI3ASZ00017</t>
  </si>
  <si>
    <t>4OLOV3LOV00017</t>
  </si>
  <si>
    <t>4OSZI3VIV10017</t>
  </si>
  <si>
    <t>4OSZI3VIV20017</t>
  </si>
  <si>
    <t>4OSZI3KSP10017</t>
  </si>
  <si>
    <t>4OSZI3KSP20017</t>
  </si>
  <si>
    <t>4OMNY3DPE10017</t>
  </si>
  <si>
    <t>4OMNY3DPE20017</t>
  </si>
  <si>
    <t>4OMNY3DPE30017</t>
  </si>
  <si>
    <t>4OMNY3DPE40017</t>
  </si>
  <si>
    <t>4MSZI2S3900000-2</t>
  </si>
  <si>
    <t>4OMNY1IRT20017</t>
  </si>
  <si>
    <t>4OSZI1FFI10017</t>
  </si>
  <si>
    <t>4OSZI1FFI20017</t>
  </si>
  <si>
    <t>4OSZI1FFI30017</t>
  </si>
  <si>
    <t>4OSZI1FFI40017</t>
  </si>
  <si>
    <t>4OSZI1FFI50017</t>
  </si>
  <si>
    <t>4MSZI1S6600000</t>
  </si>
  <si>
    <t>4MSZI1S6700000</t>
  </si>
  <si>
    <t>4MSZI1S6800000</t>
  </si>
  <si>
    <t>History of drama and theatre I.</t>
  </si>
  <si>
    <t>History of drama and theatre II.</t>
  </si>
  <si>
    <t>History of drama and theatre III.</t>
  </si>
  <si>
    <t>History of drama and theatre IV.</t>
  </si>
  <si>
    <t>History of drama and theatre final exam</t>
  </si>
  <si>
    <t>History of Hungarian drama and theatre I.</t>
  </si>
  <si>
    <t>History of Hungarian drama and theatre II.</t>
  </si>
  <si>
    <t>History of literature I.</t>
  </si>
  <si>
    <t>History of literature II.</t>
  </si>
  <si>
    <t>History of literature Összesen</t>
  </si>
  <si>
    <t>Analysis of work of art-theory of dramatic art knowledge I.</t>
  </si>
  <si>
    <t>Analysis of work of art-theory of dramatic art knowledge II.</t>
  </si>
  <si>
    <t>Study of poetry I.</t>
  </si>
  <si>
    <t>Study of poetry II.</t>
  </si>
  <si>
    <t>Theatrical styles I.</t>
  </si>
  <si>
    <t>Theatrical styles II.</t>
  </si>
  <si>
    <t>Children and youth literature I.</t>
  </si>
  <si>
    <t>Children and youth literature II.</t>
  </si>
  <si>
    <t>History of art I.</t>
  </si>
  <si>
    <t>History of art II.</t>
  </si>
  <si>
    <t>History of art III.</t>
  </si>
  <si>
    <t>History of music I.</t>
  </si>
  <si>
    <t>History of music II.</t>
  </si>
  <si>
    <t>Creative music practice I.</t>
  </si>
  <si>
    <t>Creative music practice II.</t>
  </si>
  <si>
    <t>History of films-film analysis I.</t>
  </si>
  <si>
    <t>History of films-film analysis II.</t>
  </si>
  <si>
    <t>History of films-film analysis III.</t>
  </si>
  <si>
    <t>History of films-film analysis IV.</t>
  </si>
  <si>
    <t>History of films-film analysis</t>
  </si>
  <si>
    <t>Evolution of popular music I.</t>
  </si>
  <si>
    <t>Evolution of popular music II.</t>
  </si>
  <si>
    <t>Solfeggio-theory of music I.</t>
  </si>
  <si>
    <t>Solfeggio-theory of music II.</t>
  </si>
  <si>
    <t>Solfeggio-theory of music III.</t>
  </si>
  <si>
    <t>Solfeggio-theory of music IV.</t>
  </si>
  <si>
    <t>Actor's profession I.</t>
  </si>
  <si>
    <t>Actor's profession II.</t>
  </si>
  <si>
    <t>Actor's profession III.</t>
  </si>
  <si>
    <t>Actor's profession IV.</t>
  </si>
  <si>
    <t>Actor's profession V.</t>
  </si>
  <si>
    <t>Actor's profession VI.</t>
  </si>
  <si>
    <t>Actor's profession VII.</t>
  </si>
  <si>
    <t>Actor's profession VIII.</t>
  </si>
  <si>
    <t>Artistic speech I.</t>
  </si>
  <si>
    <t>Artistic speech II.</t>
  </si>
  <si>
    <t>Artistic speech III.</t>
  </si>
  <si>
    <t>Artistic speech IV.</t>
  </si>
  <si>
    <t>Artistic speech V.</t>
  </si>
  <si>
    <t>Artistic speech VI.</t>
  </si>
  <si>
    <t>Actor's music profession I.</t>
  </si>
  <si>
    <t>Actor's music profession II.</t>
  </si>
  <si>
    <t>Actor's music profession III.</t>
  </si>
  <si>
    <t>Actor's music profession IV.</t>
  </si>
  <si>
    <t>Actor's music profession V.</t>
  </si>
  <si>
    <t>Actor'S music profession VI.</t>
  </si>
  <si>
    <t>Actor's music profession VII.</t>
  </si>
  <si>
    <t>Actor's music profession VIII.</t>
  </si>
  <si>
    <t>Speech technique I.</t>
  </si>
  <si>
    <t>Speech technique II.</t>
  </si>
  <si>
    <t>Speech technique III.</t>
  </si>
  <si>
    <t>Speech technique IV.</t>
  </si>
  <si>
    <t>Speech technique V.</t>
  </si>
  <si>
    <t>Speech technique VI.</t>
  </si>
  <si>
    <t>Articulation I.</t>
  </si>
  <si>
    <t>Articulation II.</t>
  </si>
  <si>
    <t>Articulation III.</t>
  </si>
  <si>
    <t>Articulation IV.</t>
  </si>
  <si>
    <t>Articulation V.</t>
  </si>
  <si>
    <t>Articulation VI.</t>
  </si>
  <si>
    <t>Choral singing I.</t>
  </si>
  <si>
    <t>Choral singing II.</t>
  </si>
  <si>
    <t>Choral singing III.</t>
  </si>
  <si>
    <t>Choral singing IV.</t>
  </si>
  <si>
    <t>Music coaching I.</t>
  </si>
  <si>
    <t>Music coaching II.</t>
  </si>
  <si>
    <t>Music coaching III.</t>
  </si>
  <si>
    <t>Music coaching IV.</t>
  </si>
  <si>
    <t>Music coaching V.</t>
  </si>
  <si>
    <t>Music coaching VI.</t>
  </si>
  <si>
    <t>Music coaching VII.</t>
  </si>
  <si>
    <t>Motion I.</t>
  </si>
  <si>
    <t>Motion II.</t>
  </si>
  <si>
    <t>Motion III.</t>
  </si>
  <si>
    <t>Motion IV.</t>
  </si>
  <si>
    <t>Acrobatics I.</t>
  </si>
  <si>
    <t>Acrobatics II.</t>
  </si>
  <si>
    <t>Acrobatics III.</t>
  </si>
  <si>
    <t>Acrobatics IV.</t>
  </si>
  <si>
    <t>Dancing I.</t>
  </si>
  <si>
    <t>Dancing II.</t>
  </si>
  <si>
    <t>Dancing III.</t>
  </si>
  <si>
    <t>Dancing IV.</t>
  </si>
  <si>
    <t>Physical theatre I.</t>
  </si>
  <si>
    <t>Physical theatre II.</t>
  </si>
  <si>
    <t>Film acting I.</t>
  </si>
  <si>
    <t>Film acting II.</t>
  </si>
  <si>
    <t>Film acting III.</t>
  </si>
  <si>
    <t>Radio and dubbing practice</t>
  </si>
  <si>
    <t>Theatrical operation studies</t>
  </si>
  <si>
    <t>Theatrical structures</t>
  </si>
  <si>
    <t>Wearing masks and costumes</t>
  </si>
  <si>
    <t>Theatre and self-knowledge I.</t>
  </si>
  <si>
    <t>Theatre and self-knowledge II.</t>
  </si>
  <si>
    <t>Theatre and self-knowledge III.</t>
  </si>
  <si>
    <t>Theatre and self-knowledge IV.</t>
  </si>
  <si>
    <t>Comprehensive theatre practice I.</t>
  </si>
  <si>
    <t>Comprehensive theatre practice II.</t>
  </si>
  <si>
    <t>Diploma performance</t>
  </si>
  <si>
    <t>Dissertation consultation I.</t>
  </si>
  <si>
    <t>Dissertation consultation II.</t>
  </si>
  <si>
    <t>Dissertation</t>
  </si>
  <si>
    <t>Contemporary literature</t>
  </si>
  <si>
    <t>Theatre marketing</t>
  </si>
  <si>
    <t>Career management</t>
  </si>
  <si>
    <t>Heritage of cohabitation</t>
  </si>
  <si>
    <t>Instrumental music I.</t>
  </si>
  <si>
    <t>Instrumental music II.</t>
  </si>
  <si>
    <t>Instrumental music III.</t>
  </si>
  <si>
    <t>Instrumental music IV.</t>
  </si>
  <si>
    <t>Novel analysis</t>
  </si>
  <si>
    <t>History of culture I.</t>
  </si>
  <si>
    <t>History of culture II.</t>
  </si>
  <si>
    <t>History of actors</t>
  </si>
  <si>
    <t>Alternative theatres</t>
  </si>
  <si>
    <t>Horse riding</t>
  </si>
  <si>
    <t>Fencing I.</t>
  </si>
  <si>
    <t>Fencing II.</t>
  </si>
  <si>
    <t>Combat sport I.</t>
  </si>
  <si>
    <t>Combat sport II.</t>
  </si>
  <si>
    <t>Drama pedagogy I.</t>
  </si>
  <si>
    <t>Drama pedagogy II.</t>
  </si>
  <si>
    <t>Drama pedagogy III.</t>
  </si>
  <si>
    <t>Drama pedagogy IV.</t>
  </si>
  <si>
    <t>Lovasterápia és Hippológia Tanszék</t>
  </si>
  <si>
    <t>4OSZI3KUT00017</t>
  </si>
  <si>
    <t>Kulturális tevékenység</t>
  </si>
  <si>
    <t>4BSZI3FAM00020</t>
  </si>
  <si>
    <t>Filmes alkotóműhely</t>
  </si>
  <si>
    <t>Creative Film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</si>
</sst>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color rgb="FF7030A0"/>
      <name val="Arial"/>
      <family val="2"/>
    </font>
    <font>
      <sz val="11"/>
      <color rgb="FF92D050"/>
      <name val="Arial"/>
      <family val="2"/>
    </font>
    <font>
      <b/>
      <sz val="11"/>
      <color rgb="FF00B050"/>
      <name val="Arial"/>
      <family val="2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2"/>
      <name val="Arial"/>
      <family val="2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2"/>
      <name val="Times New Roman"/>
      <family val="1"/>
    </font>
    <font>
      <sz val="11"/>
      <color rgb="FF0070C0"/>
      <name val="Times New Roman"/>
      <family val="1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1"/>
      <color rgb="FF00B050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36E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5DC34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56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4" borderId="21" xfId="0" applyFont="1" applyFill="1" applyBorder="1" applyAlignment="1">
      <alignment horizontal="center" vertical="center" shrinkToFit="1"/>
    </xf>
    <xf numFmtId="0" fontId="1" fillId="4" borderId="22" xfId="0" applyFont="1" applyFill="1" applyBorder="1" applyAlignment="1">
      <alignment horizontal="center" vertical="center" shrinkToFit="1"/>
    </xf>
    <xf numFmtId="0" fontId="1" fillId="4" borderId="23" xfId="0" applyFont="1" applyFill="1" applyBorder="1" applyAlignment="1">
      <alignment horizontal="center" vertical="center" shrinkToFit="1"/>
    </xf>
    <xf numFmtId="0" fontId="1" fillId="4" borderId="24" xfId="0" applyFont="1" applyFill="1" applyBorder="1" applyAlignment="1">
      <alignment horizontal="center" vertical="center" shrinkToFit="1"/>
    </xf>
    <xf numFmtId="0" fontId="1" fillId="4" borderId="25" xfId="0" applyFont="1" applyFill="1" applyBorder="1" applyAlignment="1">
      <alignment horizontal="center" vertical="center" shrinkToFit="1"/>
    </xf>
    <xf numFmtId="0" fontId="1" fillId="4" borderId="26" xfId="0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65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12" fillId="3" borderId="8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55" xfId="0" applyFont="1" applyFill="1" applyBorder="1" applyAlignment="1">
      <alignment horizontal="center" vertical="center" shrinkToFit="1"/>
    </xf>
    <xf numFmtId="0" fontId="12" fillId="3" borderId="47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/>
    </xf>
    <xf numFmtId="1" fontId="12" fillId="3" borderId="9" xfId="0" applyNumberFormat="1" applyFont="1" applyFill="1" applyBorder="1" applyAlignment="1">
      <alignment horizontal="center" vertical="center" shrinkToFi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shrinkToFit="1"/>
    </xf>
    <xf numFmtId="0" fontId="13" fillId="0" borderId="16" xfId="0" applyFont="1" applyFill="1" applyBorder="1" applyAlignment="1">
      <alignment horizontal="center" vertical="center"/>
    </xf>
    <xf numFmtId="49" fontId="12" fillId="3" borderId="50" xfId="0" applyNumberFormat="1" applyFont="1" applyFill="1" applyBorder="1" applyAlignment="1">
      <alignment horizontal="center" vertical="center" wrapText="1"/>
    </xf>
    <xf numFmtId="0" fontId="12" fillId="3" borderId="75" xfId="0" applyFont="1" applyFill="1" applyBorder="1" applyAlignment="1">
      <alignment horizontal="center" vertical="center" wrapText="1"/>
    </xf>
    <xf numFmtId="0" fontId="12" fillId="3" borderId="75" xfId="0" applyFont="1" applyFill="1" applyBorder="1" applyAlignment="1">
      <alignment horizontal="center" vertical="center" shrinkToFit="1"/>
    </xf>
    <xf numFmtId="0" fontId="12" fillId="3" borderId="76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10" fillId="0" borderId="33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4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49" fontId="2" fillId="0" borderId="31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vertical="center"/>
    </xf>
    <xf numFmtId="0" fontId="10" fillId="0" borderId="48" xfId="0" applyFont="1" applyFill="1" applyBorder="1" applyAlignment="1">
      <alignment vertical="center"/>
    </xf>
    <xf numFmtId="49" fontId="2" fillId="0" borderId="51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 wrapText="1"/>
    </xf>
    <xf numFmtId="0" fontId="10" fillId="0" borderId="62" xfId="0" applyFont="1" applyFill="1" applyBorder="1" applyAlignment="1">
      <alignment vertical="center"/>
    </xf>
    <xf numFmtId="0" fontId="10" fillId="0" borderId="63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14" xfId="0" applyNumberFormat="1" applyFont="1" applyFill="1" applyBorder="1" applyAlignment="1">
      <alignment horizontal="left" vertical="center"/>
    </xf>
    <xf numFmtId="0" fontId="10" fillId="0" borderId="41" xfId="0" applyFont="1" applyFill="1" applyBorder="1" applyAlignment="1">
      <alignment vertical="center"/>
    </xf>
    <xf numFmtId="0" fontId="10" fillId="0" borderId="42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 shrinkToFit="1"/>
    </xf>
    <xf numFmtId="49" fontId="2" fillId="0" borderId="64" xfId="0" applyNumberFormat="1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30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vertical="center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68" xfId="0" applyFont="1" applyFill="1" applyBorder="1" applyAlignment="1">
      <alignment horizontal="center" vertical="center" shrinkToFit="1"/>
    </xf>
    <xf numFmtId="0" fontId="2" fillId="0" borderId="7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0" borderId="56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57" xfId="0" applyFont="1" applyFill="1" applyBorder="1" applyAlignment="1">
      <alignment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vertical="center" shrinkToFit="1"/>
    </xf>
    <xf numFmtId="0" fontId="2" fillId="0" borderId="36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49" fontId="2" fillId="0" borderId="6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 shrinkToFit="1"/>
    </xf>
    <xf numFmtId="0" fontId="2" fillId="0" borderId="32" xfId="0" applyFont="1" applyFill="1" applyBorder="1" applyAlignment="1">
      <alignment vertical="center" shrinkToFit="1"/>
    </xf>
    <xf numFmtId="0" fontId="2" fillId="0" borderId="33" xfId="0" applyFont="1" applyFill="1" applyBorder="1" applyAlignment="1">
      <alignment vertical="center" shrinkToFit="1"/>
    </xf>
    <xf numFmtId="0" fontId="2" fillId="0" borderId="40" xfId="0" applyFont="1" applyFill="1" applyBorder="1" applyAlignment="1">
      <alignment vertical="center" shrinkToFit="1"/>
    </xf>
    <xf numFmtId="0" fontId="2" fillId="0" borderId="54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 shrinkToFit="1"/>
    </xf>
    <xf numFmtId="0" fontId="2" fillId="0" borderId="4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2" fillId="0" borderId="70" xfId="0" applyFont="1" applyFill="1" applyBorder="1" applyAlignment="1">
      <alignment vertical="center" shrinkToFit="1"/>
    </xf>
    <xf numFmtId="0" fontId="2" fillId="0" borderId="67" xfId="0" applyFont="1" applyFill="1" applyBorder="1" applyAlignment="1">
      <alignment vertical="center" shrinkToFit="1"/>
    </xf>
    <xf numFmtId="0" fontId="2" fillId="0" borderId="68" xfId="0" applyFont="1" applyFill="1" applyBorder="1" applyAlignment="1">
      <alignment vertical="center" shrinkToFit="1"/>
    </xf>
    <xf numFmtId="0" fontId="2" fillId="0" borderId="69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2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vertical="center"/>
    </xf>
    <xf numFmtId="0" fontId="10" fillId="0" borderId="32" xfId="0" applyFont="1" applyFill="1" applyBorder="1" applyAlignment="1">
      <alignment vertical="center"/>
    </xf>
    <xf numFmtId="0" fontId="10" fillId="0" borderId="69" xfId="0" applyFont="1" applyFill="1" applyBorder="1" applyAlignment="1">
      <alignment vertical="center"/>
    </xf>
    <xf numFmtId="0" fontId="2" fillId="0" borderId="74" xfId="0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vertical="center"/>
    </xf>
    <xf numFmtId="0" fontId="2" fillId="0" borderId="55" xfId="0" applyFont="1" applyFill="1" applyBorder="1" applyAlignment="1">
      <alignment vertical="center" shrinkToFit="1"/>
    </xf>
    <xf numFmtId="0" fontId="2" fillId="0" borderId="56" xfId="0" applyFont="1" applyFill="1" applyBorder="1" applyAlignment="1">
      <alignment vertical="center" shrinkToFit="1"/>
    </xf>
    <xf numFmtId="0" fontId="2" fillId="0" borderId="73" xfId="0" applyFont="1" applyFill="1" applyBorder="1" applyAlignment="1">
      <alignment vertical="center" shrinkToFit="1"/>
    </xf>
    <xf numFmtId="0" fontId="2" fillId="0" borderId="47" xfId="0" applyFont="1" applyFill="1" applyBorder="1" applyAlignment="1">
      <alignment vertical="center" shrinkToFit="1"/>
    </xf>
    <xf numFmtId="0" fontId="2" fillId="0" borderId="48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vertical="center" shrinkToFit="1"/>
    </xf>
    <xf numFmtId="0" fontId="2" fillId="0" borderId="22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49" fontId="24" fillId="5" borderId="27" xfId="0" applyNumberFormat="1" applyFont="1" applyFill="1" applyBorder="1" applyAlignment="1">
      <alignment horizontal="center" vertical="center"/>
    </xf>
    <xf numFmtId="49" fontId="24" fillId="5" borderId="28" xfId="0" applyNumberFormat="1" applyFont="1" applyFill="1" applyBorder="1" applyAlignment="1">
      <alignment horizontal="center" vertical="center"/>
    </xf>
    <xf numFmtId="49" fontId="24" fillId="5" borderId="29" xfId="0" applyNumberFormat="1" applyFont="1" applyFill="1" applyBorder="1" applyAlignment="1">
      <alignment horizontal="center" vertical="center"/>
    </xf>
    <xf numFmtId="49" fontId="24" fillId="5" borderId="27" xfId="0" applyNumberFormat="1" applyFont="1" applyFill="1" applyBorder="1" applyAlignment="1">
      <alignment horizontal="center" vertical="center" wrapText="1"/>
    </xf>
    <xf numFmtId="49" fontId="24" fillId="5" borderId="28" xfId="0" applyNumberFormat="1" applyFont="1" applyFill="1" applyBorder="1" applyAlignment="1">
      <alignment horizontal="center" vertical="center" wrapText="1"/>
    </xf>
    <xf numFmtId="49" fontId="25" fillId="5" borderId="28" xfId="0" applyNumberFormat="1" applyFont="1" applyFill="1" applyBorder="1" applyAlignment="1">
      <alignment horizontal="center" vertical="center" wrapText="1"/>
    </xf>
    <xf numFmtId="49" fontId="25" fillId="5" borderId="66" xfId="0" applyNumberFormat="1" applyFont="1" applyFill="1" applyBorder="1" applyAlignment="1">
      <alignment horizontal="center" vertical="center" wrapText="1"/>
    </xf>
    <xf numFmtId="49" fontId="24" fillId="5" borderId="11" xfId="0" applyNumberFormat="1" applyFont="1" applyFill="1" applyBorder="1" applyAlignment="1">
      <alignment horizontal="center" vertical="center" wrapText="1"/>
    </xf>
    <xf numFmtId="49" fontId="24" fillId="5" borderId="66" xfId="0" applyNumberFormat="1" applyFont="1" applyFill="1" applyBorder="1" applyAlignment="1">
      <alignment horizontal="center" vertical="center" wrapText="1"/>
    </xf>
    <xf numFmtId="49" fontId="24" fillId="5" borderId="61" xfId="0" applyNumberFormat="1" applyFont="1" applyFill="1" applyBorder="1" applyAlignment="1">
      <alignment horizontal="center" vertical="center"/>
    </xf>
    <xf numFmtId="0" fontId="24" fillId="5" borderId="60" xfId="0" applyFont="1" applyFill="1" applyBorder="1" applyAlignment="1">
      <alignment horizontal="center" vertical="center"/>
    </xf>
    <xf numFmtId="49" fontId="24" fillId="5" borderId="65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shrinkToFit="1"/>
    </xf>
    <xf numFmtId="0" fontId="1" fillId="4" borderId="18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2" fillId="3" borderId="27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 shrinkToFit="1"/>
    </xf>
    <xf numFmtId="49" fontId="1" fillId="4" borderId="15" xfId="0" applyNumberFormat="1" applyFont="1" applyFill="1" applyBorder="1" applyAlignment="1">
      <alignment horizontal="center" vertical="center" shrinkToFit="1"/>
    </xf>
    <xf numFmtId="0" fontId="29" fillId="0" borderId="31" xfId="0" applyFont="1" applyFill="1" applyBorder="1" applyAlignment="1">
      <alignment horizontal="left" vertical="center" shrinkToFit="1"/>
    </xf>
    <xf numFmtId="0" fontId="29" fillId="0" borderId="19" xfId="0" applyFont="1" applyFill="1" applyBorder="1" applyAlignment="1">
      <alignment horizontal="left" vertical="center" shrinkToFit="1"/>
    </xf>
    <xf numFmtId="0" fontId="29" fillId="0" borderId="6" xfId="0" applyFont="1" applyFill="1" applyBorder="1" applyAlignment="1">
      <alignment horizontal="left" vertical="center" shrinkToFit="1"/>
    </xf>
    <xf numFmtId="0" fontId="29" fillId="0" borderId="16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0" fontId="29" fillId="0" borderId="41" xfId="0" applyFont="1" applyFill="1" applyBorder="1" applyAlignment="1">
      <alignment horizontal="center" vertical="center" shrinkToFit="1"/>
    </xf>
    <xf numFmtId="0" fontId="29" fillId="0" borderId="30" xfId="0" applyFont="1" applyFill="1" applyBorder="1" applyAlignment="1">
      <alignment horizontal="left" vertical="center" shrinkToFit="1"/>
    </xf>
  </cellXfs>
  <cellStyles count="9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83"/>
  <sheetViews>
    <sheetView tabSelected="1" topLeftCell="A150" zoomScale="75" zoomScaleNormal="75" zoomScalePageLayoutView="75" workbookViewId="0">
      <selection activeCell="A162" sqref="A162"/>
    </sheetView>
  </sheetViews>
  <sheetFormatPr defaultColWidth="8.875" defaultRowHeight="14.25" x14ac:dyDescent="0.25"/>
  <cols>
    <col min="1" max="1" width="17.5" style="2" bestFit="1" customWidth="1"/>
    <col min="2" max="2" width="58" style="1" bestFit="1" customWidth="1"/>
    <col min="3" max="3" width="58" style="1" customWidth="1"/>
    <col min="4" max="4" width="31.5" style="3" customWidth="1"/>
    <col min="5" max="6" width="3.375" style="4" bestFit="1" customWidth="1"/>
    <col min="7" max="7" width="9.625" style="4" bestFit="1" customWidth="1"/>
    <col min="8" max="8" width="5.125" style="4" bestFit="1" customWidth="1"/>
    <col min="9" max="9" width="4.5" style="4" bestFit="1" customWidth="1"/>
    <col min="10" max="10" width="3.375" style="4" bestFit="1" customWidth="1"/>
    <col min="11" max="11" width="8.5" style="4" customWidth="1"/>
    <col min="12" max="12" width="5.125" style="4" bestFit="1" customWidth="1"/>
    <col min="13" max="13" width="4.5" style="4" customWidth="1"/>
    <col min="14" max="14" width="4.125" style="4" customWidth="1"/>
    <col min="15" max="15" width="8.625" style="4" customWidth="1"/>
    <col min="16" max="16" width="5.125" style="4" customWidth="1"/>
    <col min="17" max="17" width="3.875" style="4" customWidth="1"/>
    <col min="18" max="18" width="4.125" style="4" customWidth="1"/>
    <col min="19" max="19" width="8" style="4" customWidth="1"/>
    <col min="20" max="20" width="5.125" style="4" customWidth="1"/>
    <col min="21" max="21" width="3.625" style="4" customWidth="1"/>
    <col min="22" max="22" width="3.125" style="4" customWidth="1"/>
    <col min="23" max="23" width="9.5" style="4" customWidth="1"/>
    <col min="24" max="24" width="5.125" style="4" customWidth="1"/>
    <col min="25" max="25" width="3.125" style="4" customWidth="1"/>
    <col min="26" max="26" width="3.5" style="4" customWidth="1"/>
    <col min="27" max="27" width="8.5" style="4" customWidth="1"/>
    <col min="28" max="28" width="5.125" style="4" customWidth="1"/>
    <col min="29" max="29" width="3.375" style="4" customWidth="1"/>
    <col min="30" max="30" width="3.5" style="4" customWidth="1"/>
    <col min="31" max="31" width="10" style="4" customWidth="1"/>
    <col min="32" max="32" width="5.125" style="4" customWidth="1"/>
    <col min="33" max="34" width="3.5" style="4" customWidth="1"/>
    <col min="35" max="35" width="10.625" style="4" customWidth="1"/>
    <col min="36" max="36" width="5.125" style="4" customWidth="1"/>
    <col min="37" max="37" width="4.875" style="4" customWidth="1"/>
    <col min="38" max="38" width="4" style="4" customWidth="1"/>
    <col min="39" max="39" width="9.125" style="4" customWidth="1"/>
    <col min="40" max="40" width="5.125" style="4" customWidth="1"/>
    <col min="41" max="42" width="3.375" style="4" customWidth="1"/>
    <col min="43" max="43" width="10" style="4" customWidth="1"/>
    <col min="44" max="44" width="5.125" style="4" bestFit="1" customWidth="1"/>
    <col min="45" max="45" width="41.625" style="1" customWidth="1"/>
    <col min="46" max="46" width="24.375" style="1" customWidth="1"/>
    <col min="47" max="47" width="17.5" style="27" customWidth="1"/>
    <col min="48" max="16384" width="8.875" style="1"/>
  </cols>
  <sheetData>
    <row r="1" spans="1:47" ht="15" x14ac:dyDescent="0.25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1"/>
    </row>
    <row r="2" spans="1:47" ht="15" x14ac:dyDescent="0.25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1"/>
    </row>
    <row r="3" spans="1:47" ht="15" x14ac:dyDescent="0.25">
      <c r="A3" s="339" t="s">
        <v>2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1"/>
    </row>
    <row r="4" spans="1:47" ht="15" x14ac:dyDescent="0.25">
      <c r="A4" s="339" t="s">
        <v>3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1"/>
    </row>
    <row r="5" spans="1:47" ht="15" x14ac:dyDescent="0.25">
      <c r="A5" s="339" t="s">
        <v>4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339"/>
      <c r="AQ5" s="339"/>
      <c r="AR5" s="339"/>
      <c r="AS5" s="339"/>
      <c r="AT5" s="335"/>
      <c r="AU5" s="1"/>
    </row>
    <row r="6" spans="1:47" x14ac:dyDescent="0.25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1"/>
    </row>
    <row r="7" spans="1:47" ht="15" thickBot="1" x14ac:dyDescent="0.3">
      <c r="AU7" s="1"/>
    </row>
    <row r="8" spans="1:47" ht="15.75" thickBot="1" x14ac:dyDescent="0.3">
      <c r="A8" s="5"/>
      <c r="B8" s="6" t="s">
        <v>5</v>
      </c>
      <c r="C8" s="6"/>
      <c r="D8" s="7" t="s">
        <v>6</v>
      </c>
      <c r="E8" s="8"/>
      <c r="F8" s="8"/>
      <c r="G8" s="87" t="s">
        <v>7</v>
      </c>
      <c r="H8" s="88" t="s">
        <v>8</v>
      </c>
      <c r="I8" s="89"/>
      <c r="J8" s="9"/>
      <c r="K8" s="10" t="s">
        <v>9</v>
      </c>
      <c r="L8" s="340" t="s">
        <v>10</v>
      </c>
      <c r="M8" s="34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  <c r="AQ8" s="13"/>
      <c r="AR8" s="13"/>
      <c r="AU8" s="1"/>
    </row>
    <row r="9" spans="1:47" x14ac:dyDescent="0.25">
      <c r="A9" s="5"/>
      <c r="B9" s="14" t="s">
        <v>11</v>
      </c>
      <c r="C9" s="14"/>
      <c r="D9" s="15">
        <v>32</v>
      </c>
      <c r="E9" s="16"/>
      <c r="F9" s="16"/>
      <c r="G9" s="55" t="s">
        <v>12</v>
      </c>
      <c r="H9" s="11">
        <f>+E179+I179+M179+Q179+U179+Y179+AC179+AG179+AK179+AO179</f>
        <v>90</v>
      </c>
      <c r="I9" s="56"/>
      <c r="J9" s="9"/>
      <c r="K9" s="10"/>
      <c r="L9" s="17"/>
      <c r="M9" s="17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2"/>
      <c r="AP9" s="13"/>
      <c r="AQ9" s="13"/>
      <c r="AR9" s="13"/>
      <c r="AU9" s="1"/>
    </row>
    <row r="10" spans="1:47" x14ac:dyDescent="0.25">
      <c r="A10" s="5"/>
      <c r="B10" s="19" t="s">
        <v>13</v>
      </c>
      <c r="C10" s="19"/>
      <c r="D10" s="20">
        <v>20</v>
      </c>
      <c r="E10" s="16"/>
      <c r="F10" s="16"/>
      <c r="G10" s="55" t="s">
        <v>14</v>
      </c>
      <c r="H10" s="11">
        <f>+F179+J179+N179+R179+V179+Z179+AD179+AH179+AL179+AP179</f>
        <v>261</v>
      </c>
      <c r="I10" s="56"/>
      <c r="J10" s="9"/>
      <c r="K10" s="10"/>
      <c r="L10" s="10"/>
      <c r="M10" s="10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9"/>
      <c r="AJ10" s="9"/>
      <c r="AK10" s="9"/>
      <c r="AL10" s="9"/>
      <c r="AM10" s="9"/>
      <c r="AN10" s="9"/>
      <c r="AO10" s="9"/>
      <c r="AP10" s="13"/>
      <c r="AQ10" s="13"/>
      <c r="AR10" s="13"/>
      <c r="AU10" s="1"/>
    </row>
    <row r="11" spans="1:47" ht="15.75" thickBot="1" x14ac:dyDescent="0.3">
      <c r="A11" s="5"/>
      <c r="B11" s="21" t="s">
        <v>15</v>
      </c>
      <c r="C11" s="21"/>
      <c r="D11" s="20">
        <v>22</v>
      </c>
      <c r="E11" s="16"/>
      <c r="F11" s="16"/>
      <c r="G11" s="90"/>
      <c r="H11" s="91">
        <f>SUM(H9:H10)</f>
        <v>351</v>
      </c>
      <c r="I11" s="92"/>
      <c r="J11" s="9"/>
      <c r="K11" s="22"/>
      <c r="L11" s="23"/>
      <c r="M11" s="2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9"/>
      <c r="AP11" s="13"/>
      <c r="AQ11" s="13"/>
      <c r="AR11" s="13"/>
      <c r="AU11" s="1"/>
    </row>
    <row r="12" spans="1:47" x14ac:dyDescent="0.25">
      <c r="A12" s="5"/>
      <c r="B12" s="24" t="s">
        <v>16</v>
      </c>
      <c r="C12" s="24"/>
      <c r="D12" s="25">
        <v>72</v>
      </c>
      <c r="E12" s="16"/>
      <c r="F12" s="16"/>
      <c r="G12" s="12"/>
      <c r="H12" s="12"/>
      <c r="I12" s="9"/>
      <c r="J12" s="9"/>
      <c r="K12" s="23"/>
      <c r="L12" s="23"/>
      <c r="M12" s="23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9"/>
      <c r="AP12" s="13"/>
      <c r="AQ12" s="13"/>
      <c r="AR12" s="13"/>
      <c r="AU12" s="1"/>
    </row>
    <row r="13" spans="1:47" x14ac:dyDescent="0.25">
      <c r="A13" s="5"/>
      <c r="B13" s="24" t="s">
        <v>17</v>
      </c>
      <c r="C13" s="24"/>
      <c r="D13" s="20">
        <v>48</v>
      </c>
      <c r="E13" s="16"/>
      <c r="F13" s="16"/>
      <c r="G13" s="12"/>
      <c r="H13" s="12"/>
      <c r="I13" s="1"/>
      <c r="J13" s="1"/>
      <c r="K13" s="23"/>
      <c r="L13" s="23"/>
      <c r="M13" s="23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1"/>
      <c r="AP13" s="13"/>
      <c r="AQ13" s="13"/>
      <c r="AR13" s="13"/>
      <c r="AU13" s="1"/>
    </row>
    <row r="14" spans="1:47" x14ac:dyDescent="0.25">
      <c r="A14" s="5"/>
      <c r="B14" s="24" t="s">
        <v>18</v>
      </c>
      <c r="C14" s="24"/>
      <c r="D14" s="20">
        <v>55</v>
      </c>
      <c r="E14" s="16"/>
      <c r="F14" s="16"/>
      <c r="G14" s="12"/>
      <c r="H14" s="12"/>
      <c r="I14" s="1"/>
      <c r="J14" s="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1"/>
      <c r="AP14" s="13"/>
      <c r="AQ14" s="13"/>
      <c r="AR14" s="13"/>
      <c r="AU14" s="1"/>
    </row>
    <row r="15" spans="1:47" x14ac:dyDescent="0.25">
      <c r="A15" s="5"/>
      <c r="B15" s="24" t="s">
        <v>19</v>
      </c>
      <c r="C15" s="24"/>
      <c r="D15" s="20">
        <v>16</v>
      </c>
      <c r="E15" s="16"/>
      <c r="F15" s="16"/>
      <c r="G15" s="12"/>
      <c r="H15" s="12"/>
      <c r="I15" s="1"/>
      <c r="J15" s="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1"/>
      <c r="AP15" s="13"/>
      <c r="AQ15" s="13"/>
      <c r="AR15" s="13"/>
      <c r="AU15" s="1"/>
    </row>
    <row r="16" spans="1:47" x14ac:dyDescent="0.25">
      <c r="A16" s="5"/>
      <c r="B16" s="24" t="s">
        <v>20</v>
      </c>
      <c r="C16" s="24"/>
      <c r="D16" s="20">
        <v>20</v>
      </c>
      <c r="E16" s="16"/>
      <c r="F16" s="16"/>
      <c r="G16" s="12"/>
      <c r="H16" s="12"/>
      <c r="I16" s="1"/>
      <c r="J16" s="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1"/>
      <c r="AP16" s="13"/>
      <c r="AQ16" s="13"/>
      <c r="AR16" s="13"/>
      <c r="AU16" s="1"/>
    </row>
    <row r="17" spans="1:52" ht="12.95" customHeight="1" thickBot="1" x14ac:dyDescent="0.3">
      <c r="A17" s="5"/>
      <c r="B17" s="26" t="s">
        <v>21</v>
      </c>
      <c r="C17" s="26"/>
      <c r="D17" s="82">
        <v>15</v>
      </c>
      <c r="E17" s="16"/>
      <c r="F17" s="16"/>
      <c r="G17" s="12"/>
      <c r="H17" s="12"/>
      <c r="I17" s="1"/>
      <c r="J17" s="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1"/>
      <c r="AP17" s="13"/>
      <c r="AQ17" s="13"/>
      <c r="AR17" s="13"/>
    </row>
    <row r="18" spans="1:52" ht="23.1" customHeight="1" thickBot="1" x14ac:dyDescent="0.3">
      <c r="B18" s="69" t="s">
        <v>22</v>
      </c>
      <c r="C18" s="69"/>
      <c r="D18" s="70">
        <f>SUM(D9:D17)</f>
        <v>300</v>
      </c>
    </row>
    <row r="20" spans="1:52" s="28" customFormat="1" ht="12.95" customHeight="1" thickBot="1" x14ac:dyDescent="0.3">
      <c r="A20" s="2"/>
      <c r="B20" s="1"/>
      <c r="C20" s="1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U20" s="29"/>
    </row>
    <row r="21" spans="1:52" s="28" customFormat="1" ht="14.1" customHeight="1" x14ac:dyDescent="0.25">
      <c r="A21" s="341" t="s">
        <v>23</v>
      </c>
      <c r="B21" s="343" t="s">
        <v>24</v>
      </c>
      <c r="C21" s="301"/>
      <c r="D21" s="346" t="s">
        <v>25</v>
      </c>
      <c r="E21" s="334" t="s">
        <v>26</v>
      </c>
      <c r="F21" s="325"/>
      <c r="G21" s="325"/>
      <c r="H21" s="326"/>
      <c r="I21" s="334" t="s">
        <v>27</v>
      </c>
      <c r="J21" s="325"/>
      <c r="K21" s="325"/>
      <c r="L21" s="326"/>
      <c r="M21" s="325" t="s">
        <v>28</v>
      </c>
      <c r="N21" s="325"/>
      <c r="O21" s="325"/>
      <c r="P21" s="326"/>
      <c r="Q21" s="334" t="s">
        <v>29</v>
      </c>
      <c r="R21" s="325"/>
      <c r="S21" s="325"/>
      <c r="T21" s="326"/>
      <c r="U21" s="334" t="s">
        <v>30</v>
      </c>
      <c r="V21" s="325"/>
      <c r="W21" s="325"/>
      <c r="X21" s="326"/>
      <c r="Y21" s="334" t="s">
        <v>31</v>
      </c>
      <c r="Z21" s="325"/>
      <c r="AA21" s="325"/>
      <c r="AB21" s="326"/>
      <c r="AC21" s="334" t="s">
        <v>32</v>
      </c>
      <c r="AD21" s="325"/>
      <c r="AE21" s="325"/>
      <c r="AF21" s="326"/>
      <c r="AG21" s="334" t="s">
        <v>33</v>
      </c>
      <c r="AH21" s="325"/>
      <c r="AI21" s="325"/>
      <c r="AJ21" s="326"/>
      <c r="AK21" s="334" t="s">
        <v>34</v>
      </c>
      <c r="AL21" s="325"/>
      <c r="AM21" s="325"/>
      <c r="AN21" s="326"/>
      <c r="AO21" s="325" t="s">
        <v>35</v>
      </c>
      <c r="AP21" s="325"/>
      <c r="AQ21" s="325"/>
      <c r="AR21" s="326"/>
      <c r="AS21" s="327" t="s">
        <v>36</v>
      </c>
      <c r="AT21" s="327" t="s">
        <v>37</v>
      </c>
      <c r="AU21" s="29"/>
    </row>
    <row r="22" spans="1:52" s="28" customFormat="1" ht="14.1" customHeight="1" x14ac:dyDescent="0.25">
      <c r="A22" s="342"/>
      <c r="B22" s="344"/>
      <c r="C22" s="302"/>
      <c r="D22" s="347"/>
      <c r="E22" s="332" t="s">
        <v>38</v>
      </c>
      <c r="F22" s="312"/>
      <c r="G22" s="30" t="s">
        <v>39</v>
      </c>
      <c r="H22" s="31" t="s">
        <v>40</v>
      </c>
      <c r="I22" s="333" t="s">
        <v>38</v>
      </c>
      <c r="J22" s="312"/>
      <c r="K22" s="30" t="s">
        <v>39</v>
      </c>
      <c r="L22" s="31" t="s">
        <v>40</v>
      </c>
      <c r="M22" s="311" t="s">
        <v>38</v>
      </c>
      <c r="N22" s="312"/>
      <c r="O22" s="30" t="s">
        <v>39</v>
      </c>
      <c r="P22" s="31" t="s">
        <v>40</v>
      </c>
      <c r="Q22" s="311" t="s">
        <v>38</v>
      </c>
      <c r="R22" s="312"/>
      <c r="S22" s="30" t="s">
        <v>39</v>
      </c>
      <c r="T22" s="31" t="s">
        <v>40</v>
      </c>
      <c r="U22" s="311" t="s">
        <v>38</v>
      </c>
      <c r="V22" s="312"/>
      <c r="W22" s="30" t="s">
        <v>39</v>
      </c>
      <c r="X22" s="31" t="s">
        <v>40</v>
      </c>
      <c r="Y22" s="311" t="s">
        <v>38</v>
      </c>
      <c r="Z22" s="312"/>
      <c r="AA22" s="30" t="s">
        <v>39</v>
      </c>
      <c r="AB22" s="31" t="s">
        <v>40</v>
      </c>
      <c r="AC22" s="311" t="s">
        <v>38</v>
      </c>
      <c r="AD22" s="312"/>
      <c r="AE22" s="30" t="s">
        <v>39</v>
      </c>
      <c r="AF22" s="31" t="s">
        <v>40</v>
      </c>
      <c r="AG22" s="311" t="s">
        <v>38</v>
      </c>
      <c r="AH22" s="312"/>
      <c r="AI22" s="30" t="s">
        <v>39</v>
      </c>
      <c r="AJ22" s="31" t="s">
        <v>40</v>
      </c>
      <c r="AK22" s="311" t="s">
        <v>38</v>
      </c>
      <c r="AL22" s="312"/>
      <c r="AM22" s="30" t="s">
        <v>39</v>
      </c>
      <c r="AN22" s="31" t="s">
        <v>40</v>
      </c>
      <c r="AO22" s="311" t="s">
        <v>38</v>
      </c>
      <c r="AP22" s="312"/>
      <c r="AQ22" s="30" t="s">
        <v>39</v>
      </c>
      <c r="AR22" s="31" t="s">
        <v>40</v>
      </c>
      <c r="AS22" s="328"/>
      <c r="AT22" s="330"/>
      <c r="AU22" s="29"/>
    </row>
    <row r="23" spans="1:52" ht="14.1" customHeight="1" thickBot="1" x14ac:dyDescent="0.3">
      <c r="A23" s="342"/>
      <c r="B23" s="345"/>
      <c r="C23" s="302"/>
      <c r="D23" s="347"/>
      <c r="E23" s="32" t="s">
        <v>41</v>
      </c>
      <c r="F23" s="33" t="s">
        <v>42</v>
      </c>
      <c r="G23" s="33"/>
      <c r="H23" s="34"/>
      <c r="I23" s="33" t="s">
        <v>41</v>
      </c>
      <c r="J23" s="33" t="s">
        <v>42</v>
      </c>
      <c r="K23" s="33"/>
      <c r="L23" s="34"/>
      <c r="M23" s="33" t="s">
        <v>41</v>
      </c>
      <c r="N23" s="33" t="s">
        <v>42</v>
      </c>
      <c r="O23" s="35"/>
      <c r="P23" s="36"/>
      <c r="Q23" s="33" t="s">
        <v>41</v>
      </c>
      <c r="R23" s="33" t="s">
        <v>42</v>
      </c>
      <c r="S23" s="35"/>
      <c r="T23" s="36"/>
      <c r="U23" s="33" t="s">
        <v>41</v>
      </c>
      <c r="V23" s="33" t="s">
        <v>42</v>
      </c>
      <c r="W23" s="35"/>
      <c r="X23" s="36"/>
      <c r="Y23" s="33" t="s">
        <v>41</v>
      </c>
      <c r="Z23" s="33" t="s">
        <v>42</v>
      </c>
      <c r="AA23" s="35"/>
      <c r="AB23" s="36"/>
      <c r="AC23" s="33" t="s">
        <v>41</v>
      </c>
      <c r="AD23" s="33" t="s">
        <v>42</v>
      </c>
      <c r="AE23" s="35"/>
      <c r="AF23" s="36"/>
      <c r="AG23" s="33" t="s">
        <v>41</v>
      </c>
      <c r="AH23" s="33" t="s">
        <v>42</v>
      </c>
      <c r="AI23" s="35"/>
      <c r="AJ23" s="36"/>
      <c r="AK23" s="33" t="s">
        <v>41</v>
      </c>
      <c r="AL23" s="33" t="s">
        <v>42</v>
      </c>
      <c r="AM23" s="35"/>
      <c r="AN23" s="36"/>
      <c r="AO23" s="37" t="s">
        <v>41</v>
      </c>
      <c r="AP23" s="33" t="s">
        <v>42</v>
      </c>
      <c r="AQ23" s="33"/>
      <c r="AR23" s="34"/>
      <c r="AS23" s="329"/>
      <c r="AT23" s="331"/>
      <c r="AU23" s="38" t="s">
        <v>43</v>
      </c>
      <c r="AV23" s="39"/>
      <c r="AW23" s="39"/>
      <c r="AX23" s="39"/>
      <c r="AY23" s="39"/>
      <c r="AZ23" s="39"/>
    </row>
    <row r="24" spans="1:52" ht="27.95" customHeight="1" thickBot="1" x14ac:dyDescent="0.3">
      <c r="A24" s="313" t="s">
        <v>44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15"/>
      <c r="AU24" s="40" t="s">
        <v>45</v>
      </c>
    </row>
    <row r="25" spans="1:52" s="108" customFormat="1" ht="14.1" customHeight="1" x14ac:dyDescent="0.25">
      <c r="A25" s="93" t="s">
        <v>222</v>
      </c>
      <c r="B25" s="94" t="s">
        <v>46</v>
      </c>
      <c r="C25" s="94" t="s">
        <v>359</v>
      </c>
      <c r="D25" s="95"/>
      <c r="E25" s="96">
        <v>3</v>
      </c>
      <c r="F25" s="97">
        <v>0</v>
      </c>
      <c r="G25" s="97" t="s">
        <v>47</v>
      </c>
      <c r="H25" s="98">
        <v>2</v>
      </c>
      <c r="I25" s="99"/>
      <c r="J25" s="100"/>
      <c r="K25" s="100"/>
      <c r="L25" s="101"/>
      <c r="M25" s="102"/>
      <c r="N25" s="97"/>
      <c r="O25" s="97"/>
      <c r="P25" s="103"/>
      <c r="Q25" s="102"/>
      <c r="R25" s="97"/>
      <c r="S25" s="97"/>
      <c r="T25" s="102"/>
      <c r="U25" s="104"/>
      <c r="V25" s="97"/>
      <c r="W25" s="97"/>
      <c r="X25" s="103"/>
      <c r="Y25" s="104"/>
      <c r="Z25" s="97"/>
      <c r="AA25" s="97"/>
      <c r="AB25" s="103"/>
      <c r="AC25" s="104"/>
      <c r="AD25" s="97"/>
      <c r="AE25" s="97"/>
      <c r="AF25" s="103"/>
      <c r="AG25" s="104"/>
      <c r="AH25" s="97"/>
      <c r="AI25" s="97"/>
      <c r="AJ25" s="103"/>
      <c r="AK25" s="102"/>
      <c r="AL25" s="97"/>
      <c r="AM25" s="97"/>
      <c r="AN25" s="102"/>
      <c r="AO25" s="96"/>
      <c r="AP25" s="97"/>
      <c r="AQ25" s="97"/>
      <c r="AR25" s="98"/>
      <c r="AS25" s="105" t="s">
        <v>48</v>
      </c>
      <c r="AT25" s="106" t="s">
        <v>49</v>
      </c>
      <c r="AU25" s="107"/>
    </row>
    <row r="26" spans="1:52" s="108" customFormat="1" ht="14.1" customHeight="1" x14ac:dyDescent="0.25">
      <c r="A26" s="93" t="s">
        <v>223</v>
      </c>
      <c r="B26" s="94" t="s">
        <v>50</v>
      </c>
      <c r="C26" s="94" t="s">
        <v>360</v>
      </c>
      <c r="D26" s="94" t="s">
        <v>46</v>
      </c>
      <c r="E26" s="96"/>
      <c r="F26" s="97"/>
      <c r="G26" s="97"/>
      <c r="H26" s="98"/>
      <c r="I26" s="96">
        <v>3</v>
      </c>
      <c r="J26" s="97">
        <v>0</v>
      </c>
      <c r="K26" s="97" t="s">
        <v>51</v>
      </c>
      <c r="L26" s="109">
        <v>2</v>
      </c>
      <c r="M26" s="102"/>
      <c r="N26" s="97"/>
      <c r="O26" s="97"/>
      <c r="P26" s="103"/>
      <c r="Q26" s="102"/>
      <c r="R26" s="97"/>
      <c r="S26" s="97"/>
      <c r="T26" s="102"/>
      <c r="U26" s="104"/>
      <c r="V26" s="97"/>
      <c r="W26" s="97"/>
      <c r="X26" s="103"/>
      <c r="Y26" s="104"/>
      <c r="Z26" s="97"/>
      <c r="AA26" s="97"/>
      <c r="AB26" s="103"/>
      <c r="AC26" s="104"/>
      <c r="AD26" s="97"/>
      <c r="AE26" s="97"/>
      <c r="AF26" s="103"/>
      <c r="AG26" s="104"/>
      <c r="AH26" s="97"/>
      <c r="AI26" s="97"/>
      <c r="AJ26" s="103"/>
      <c r="AK26" s="102"/>
      <c r="AL26" s="97"/>
      <c r="AM26" s="97"/>
      <c r="AN26" s="102"/>
      <c r="AO26" s="96"/>
      <c r="AP26" s="97"/>
      <c r="AQ26" s="97"/>
      <c r="AR26" s="98"/>
      <c r="AS26" s="105" t="s">
        <v>48</v>
      </c>
      <c r="AT26" s="106" t="s">
        <v>49</v>
      </c>
      <c r="AU26" s="110"/>
    </row>
    <row r="27" spans="1:52" s="108" customFormat="1" ht="14.1" customHeight="1" x14ac:dyDescent="0.25">
      <c r="A27" s="93" t="s">
        <v>224</v>
      </c>
      <c r="B27" s="94" t="s">
        <v>52</v>
      </c>
      <c r="C27" s="94" t="s">
        <v>361</v>
      </c>
      <c r="D27" s="94" t="s">
        <v>50</v>
      </c>
      <c r="E27" s="96"/>
      <c r="F27" s="97"/>
      <c r="G27" s="97"/>
      <c r="H27" s="98"/>
      <c r="I27" s="96"/>
      <c r="J27" s="97"/>
      <c r="K27" s="97"/>
      <c r="L27" s="109"/>
      <c r="M27" s="102">
        <v>3</v>
      </c>
      <c r="N27" s="97">
        <v>0</v>
      </c>
      <c r="O27" s="97" t="s">
        <v>47</v>
      </c>
      <c r="P27" s="103">
        <v>2</v>
      </c>
      <c r="Q27" s="102"/>
      <c r="R27" s="97"/>
      <c r="S27" s="97"/>
      <c r="T27" s="102"/>
      <c r="U27" s="104"/>
      <c r="V27" s="97"/>
      <c r="W27" s="97"/>
      <c r="X27" s="103"/>
      <c r="Y27" s="104"/>
      <c r="Z27" s="97"/>
      <c r="AA27" s="97"/>
      <c r="AB27" s="103"/>
      <c r="AC27" s="104"/>
      <c r="AD27" s="97"/>
      <c r="AE27" s="97"/>
      <c r="AF27" s="103"/>
      <c r="AG27" s="104"/>
      <c r="AH27" s="97"/>
      <c r="AI27" s="97"/>
      <c r="AJ27" s="103"/>
      <c r="AK27" s="102"/>
      <c r="AL27" s="97"/>
      <c r="AM27" s="97"/>
      <c r="AN27" s="102"/>
      <c r="AO27" s="96"/>
      <c r="AP27" s="97"/>
      <c r="AQ27" s="97"/>
      <c r="AR27" s="98"/>
      <c r="AS27" s="105" t="s">
        <v>48</v>
      </c>
      <c r="AT27" s="106" t="s">
        <v>49</v>
      </c>
      <c r="AU27" s="110"/>
    </row>
    <row r="28" spans="1:52" s="108" customFormat="1" ht="14.1" customHeight="1" x14ac:dyDescent="0.25">
      <c r="A28" s="93" t="s">
        <v>225</v>
      </c>
      <c r="B28" s="94" t="s">
        <v>53</v>
      </c>
      <c r="C28" s="94" t="s">
        <v>362</v>
      </c>
      <c r="D28" s="94" t="s">
        <v>52</v>
      </c>
      <c r="E28" s="96"/>
      <c r="F28" s="97"/>
      <c r="G28" s="97"/>
      <c r="H28" s="98"/>
      <c r="I28" s="96"/>
      <c r="J28" s="97"/>
      <c r="K28" s="97"/>
      <c r="L28" s="109"/>
      <c r="M28" s="102"/>
      <c r="N28" s="97"/>
      <c r="O28" s="97"/>
      <c r="P28" s="103"/>
      <c r="Q28" s="102">
        <v>3</v>
      </c>
      <c r="R28" s="97">
        <v>0</v>
      </c>
      <c r="S28" s="97" t="s">
        <v>51</v>
      </c>
      <c r="T28" s="102">
        <v>2</v>
      </c>
      <c r="U28" s="104"/>
      <c r="V28" s="97"/>
      <c r="W28" s="97"/>
      <c r="X28" s="103"/>
      <c r="Y28" s="104"/>
      <c r="Z28" s="97"/>
      <c r="AA28" s="97"/>
      <c r="AB28" s="103"/>
      <c r="AC28" s="104"/>
      <c r="AD28" s="97"/>
      <c r="AE28" s="97"/>
      <c r="AF28" s="103"/>
      <c r="AG28" s="104"/>
      <c r="AH28" s="97"/>
      <c r="AI28" s="97"/>
      <c r="AJ28" s="103"/>
      <c r="AK28" s="102"/>
      <c r="AL28" s="97"/>
      <c r="AM28" s="97"/>
      <c r="AN28" s="102"/>
      <c r="AO28" s="96"/>
      <c r="AP28" s="97"/>
      <c r="AQ28" s="97"/>
      <c r="AR28" s="98"/>
      <c r="AS28" s="105" t="s">
        <v>48</v>
      </c>
      <c r="AT28" s="106" t="s">
        <v>49</v>
      </c>
      <c r="AU28" s="110"/>
    </row>
    <row r="29" spans="1:52" s="108" customFormat="1" ht="13.5" customHeight="1" x14ac:dyDescent="0.25">
      <c r="A29" s="93" t="s">
        <v>227</v>
      </c>
      <c r="B29" s="94" t="s">
        <v>226</v>
      </c>
      <c r="C29" s="303" t="s">
        <v>363</v>
      </c>
      <c r="D29" s="111"/>
      <c r="E29" s="96"/>
      <c r="F29" s="97"/>
      <c r="G29" s="97"/>
      <c r="H29" s="98"/>
      <c r="I29" s="96"/>
      <c r="J29" s="97"/>
      <c r="K29" s="97"/>
      <c r="L29" s="109"/>
      <c r="M29" s="102"/>
      <c r="N29" s="97"/>
      <c r="O29" s="97"/>
      <c r="P29" s="103"/>
      <c r="Q29" s="102">
        <v>0</v>
      </c>
      <c r="R29" s="97">
        <v>0</v>
      </c>
      <c r="S29" s="97" t="s">
        <v>54</v>
      </c>
      <c r="T29" s="102">
        <v>0</v>
      </c>
      <c r="U29" s="104"/>
      <c r="V29" s="97"/>
      <c r="W29" s="97"/>
      <c r="X29" s="103"/>
      <c r="Y29" s="104"/>
      <c r="Z29" s="97"/>
      <c r="AA29" s="97"/>
      <c r="AB29" s="103"/>
      <c r="AC29" s="104"/>
      <c r="AD29" s="97"/>
      <c r="AE29" s="97"/>
      <c r="AF29" s="103"/>
      <c r="AG29" s="104"/>
      <c r="AH29" s="97"/>
      <c r="AI29" s="97"/>
      <c r="AJ29" s="103"/>
      <c r="AK29" s="102"/>
      <c r="AL29" s="97"/>
      <c r="AM29" s="97"/>
      <c r="AN29" s="102"/>
      <c r="AO29" s="96"/>
      <c r="AP29" s="97"/>
      <c r="AQ29" s="97"/>
      <c r="AR29" s="98"/>
      <c r="AS29" s="105" t="s">
        <v>48</v>
      </c>
      <c r="AT29" s="106" t="s">
        <v>49</v>
      </c>
      <c r="AU29" s="110"/>
    </row>
    <row r="30" spans="1:52" s="108" customFormat="1" ht="14.1" customHeight="1" x14ac:dyDescent="0.25">
      <c r="A30" s="93" t="s">
        <v>228</v>
      </c>
      <c r="B30" s="94" t="s">
        <v>55</v>
      </c>
      <c r="C30" s="303" t="s">
        <v>364</v>
      </c>
      <c r="D30" s="111"/>
      <c r="E30" s="96"/>
      <c r="F30" s="97"/>
      <c r="G30" s="97"/>
      <c r="H30" s="98"/>
      <c r="I30" s="96"/>
      <c r="J30" s="97"/>
      <c r="K30" s="97"/>
      <c r="L30" s="109"/>
      <c r="M30" s="102"/>
      <c r="N30" s="97"/>
      <c r="O30" s="97"/>
      <c r="P30" s="103"/>
      <c r="Q30" s="102"/>
      <c r="R30" s="97"/>
      <c r="S30" s="97"/>
      <c r="T30" s="102"/>
      <c r="U30" s="104">
        <v>3</v>
      </c>
      <c r="V30" s="97">
        <v>0</v>
      </c>
      <c r="W30" s="97" t="s">
        <v>47</v>
      </c>
      <c r="X30" s="103">
        <v>2</v>
      </c>
      <c r="Y30" s="104"/>
      <c r="Z30" s="97"/>
      <c r="AA30" s="97"/>
      <c r="AB30" s="103"/>
      <c r="AC30" s="104"/>
      <c r="AD30" s="97"/>
      <c r="AE30" s="97"/>
      <c r="AF30" s="103"/>
      <c r="AG30" s="104"/>
      <c r="AH30" s="97"/>
      <c r="AI30" s="97"/>
      <c r="AJ30" s="103"/>
      <c r="AK30" s="102"/>
      <c r="AL30" s="97"/>
      <c r="AM30" s="97"/>
      <c r="AN30" s="102"/>
      <c r="AO30" s="96"/>
      <c r="AP30" s="97"/>
      <c r="AQ30" s="97"/>
      <c r="AR30" s="98"/>
      <c r="AS30" s="105" t="s">
        <v>48</v>
      </c>
      <c r="AT30" s="106" t="s">
        <v>49</v>
      </c>
      <c r="AU30" s="110"/>
    </row>
    <row r="31" spans="1:52" s="108" customFormat="1" ht="14.1" customHeight="1" x14ac:dyDescent="0.25">
      <c r="A31" s="93" t="s">
        <v>229</v>
      </c>
      <c r="B31" s="94" t="s">
        <v>56</v>
      </c>
      <c r="C31" s="94" t="s">
        <v>365</v>
      </c>
      <c r="D31" s="94" t="s">
        <v>55</v>
      </c>
      <c r="E31" s="96"/>
      <c r="F31" s="97"/>
      <c r="G31" s="97"/>
      <c r="H31" s="98"/>
      <c r="I31" s="96"/>
      <c r="J31" s="97"/>
      <c r="K31" s="97"/>
      <c r="L31" s="109"/>
      <c r="M31" s="102"/>
      <c r="N31" s="97"/>
      <c r="O31" s="97"/>
      <c r="P31" s="103"/>
      <c r="Q31" s="102"/>
      <c r="R31" s="97"/>
      <c r="S31" s="97"/>
      <c r="T31" s="102"/>
      <c r="U31" s="104"/>
      <c r="V31" s="97"/>
      <c r="W31" s="97"/>
      <c r="X31" s="103"/>
      <c r="Y31" s="104">
        <v>3</v>
      </c>
      <c r="Z31" s="97">
        <v>0</v>
      </c>
      <c r="AA31" s="97" t="s">
        <v>51</v>
      </c>
      <c r="AB31" s="103">
        <v>2</v>
      </c>
      <c r="AC31" s="104"/>
      <c r="AD31" s="97"/>
      <c r="AE31" s="97"/>
      <c r="AF31" s="103"/>
      <c r="AG31" s="104"/>
      <c r="AH31" s="97"/>
      <c r="AI31" s="97"/>
      <c r="AJ31" s="103"/>
      <c r="AK31" s="102"/>
      <c r="AL31" s="97"/>
      <c r="AM31" s="97"/>
      <c r="AN31" s="102"/>
      <c r="AO31" s="96"/>
      <c r="AP31" s="97"/>
      <c r="AQ31" s="97"/>
      <c r="AR31" s="98"/>
      <c r="AS31" s="105" t="s">
        <v>48</v>
      </c>
      <c r="AT31" s="106" t="s">
        <v>49</v>
      </c>
      <c r="AU31" s="110"/>
    </row>
    <row r="32" spans="1:52" s="108" customFormat="1" ht="14.1" customHeight="1" x14ac:dyDescent="0.25">
      <c r="A32" s="112" t="s">
        <v>349</v>
      </c>
      <c r="B32" s="113" t="s">
        <v>57</v>
      </c>
      <c r="C32" s="194" t="s">
        <v>366</v>
      </c>
      <c r="D32" s="114"/>
      <c r="E32" s="115">
        <v>2</v>
      </c>
      <c r="F32" s="116">
        <v>0</v>
      </c>
      <c r="G32" s="116" t="s">
        <v>47</v>
      </c>
      <c r="H32" s="117">
        <v>2</v>
      </c>
      <c r="I32" s="115"/>
      <c r="J32" s="116"/>
      <c r="K32" s="116"/>
      <c r="L32" s="118"/>
      <c r="M32" s="119"/>
      <c r="N32" s="116"/>
      <c r="O32" s="116"/>
      <c r="P32" s="120"/>
      <c r="Q32" s="119"/>
      <c r="R32" s="116"/>
      <c r="S32" s="116"/>
      <c r="T32" s="119"/>
      <c r="U32" s="121"/>
      <c r="V32" s="116"/>
      <c r="W32" s="116"/>
      <c r="X32" s="120"/>
      <c r="Y32" s="121"/>
      <c r="Z32" s="116"/>
      <c r="AA32" s="116"/>
      <c r="AB32" s="120"/>
      <c r="AC32" s="121"/>
      <c r="AD32" s="116"/>
      <c r="AE32" s="116"/>
      <c r="AF32" s="120"/>
      <c r="AG32" s="121"/>
      <c r="AH32" s="116"/>
      <c r="AI32" s="116"/>
      <c r="AJ32" s="120"/>
      <c r="AK32" s="119"/>
      <c r="AL32" s="116"/>
      <c r="AM32" s="116"/>
      <c r="AN32" s="119"/>
      <c r="AO32" s="115"/>
      <c r="AP32" s="116"/>
      <c r="AQ32" s="116"/>
      <c r="AR32" s="117"/>
      <c r="AS32" s="105" t="s">
        <v>48</v>
      </c>
      <c r="AT32" s="122" t="s">
        <v>58</v>
      </c>
      <c r="AU32" s="110"/>
    </row>
    <row r="33" spans="1:47" s="108" customFormat="1" ht="14.1" customHeight="1" x14ac:dyDescent="0.25">
      <c r="A33" s="112" t="s">
        <v>350</v>
      </c>
      <c r="B33" s="113" t="s">
        <v>59</v>
      </c>
      <c r="C33" s="113" t="s">
        <v>367</v>
      </c>
      <c r="D33" s="113" t="s">
        <v>57</v>
      </c>
      <c r="E33" s="115"/>
      <c r="F33" s="116"/>
      <c r="G33" s="116"/>
      <c r="H33" s="117"/>
      <c r="I33" s="115">
        <v>2</v>
      </c>
      <c r="J33" s="116">
        <v>0</v>
      </c>
      <c r="K33" s="116" t="s">
        <v>51</v>
      </c>
      <c r="L33" s="118">
        <v>2</v>
      </c>
      <c r="M33" s="119"/>
      <c r="N33" s="116"/>
      <c r="O33" s="116"/>
      <c r="P33" s="120"/>
      <c r="Q33" s="119"/>
      <c r="R33" s="116"/>
      <c r="S33" s="116"/>
      <c r="T33" s="119"/>
      <c r="U33" s="121"/>
      <c r="V33" s="116"/>
      <c r="W33" s="116"/>
      <c r="X33" s="120"/>
      <c r="Y33" s="121"/>
      <c r="Z33" s="116"/>
      <c r="AA33" s="116"/>
      <c r="AB33" s="120"/>
      <c r="AC33" s="121"/>
      <c r="AD33" s="116"/>
      <c r="AE33" s="116"/>
      <c r="AF33" s="120"/>
      <c r="AG33" s="121"/>
      <c r="AH33" s="116"/>
      <c r="AI33" s="116"/>
      <c r="AJ33" s="120"/>
      <c r="AK33" s="119"/>
      <c r="AL33" s="116"/>
      <c r="AM33" s="116"/>
      <c r="AN33" s="119"/>
      <c r="AO33" s="115"/>
      <c r="AP33" s="116"/>
      <c r="AQ33" s="116"/>
      <c r="AR33" s="117"/>
      <c r="AS33" s="105" t="s">
        <v>48</v>
      </c>
      <c r="AT33" s="122" t="s">
        <v>58</v>
      </c>
      <c r="AU33" s="110"/>
    </row>
    <row r="34" spans="1:47" s="108" customFormat="1" ht="14.1" customHeight="1" x14ac:dyDescent="0.25">
      <c r="A34" s="112" t="s">
        <v>230</v>
      </c>
      <c r="B34" s="113" t="s">
        <v>60</v>
      </c>
      <c r="C34" s="309" t="s">
        <v>369</v>
      </c>
      <c r="D34" s="123"/>
      <c r="E34" s="115">
        <v>0</v>
      </c>
      <c r="F34" s="116">
        <v>3</v>
      </c>
      <c r="G34" s="116" t="s">
        <v>47</v>
      </c>
      <c r="H34" s="117">
        <v>2</v>
      </c>
      <c r="I34" s="115"/>
      <c r="J34" s="116"/>
      <c r="K34" s="116"/>
      <c r="L34" s="118"/>
      <c r="M34" s="119"/>
      <c r="N34" s="116"/>
      <c r="O34" s="116"/>
      <c r="P34" s="120"/>
      <c r="Q34" s="119"/>
      <c r="R34" s="116"/>
      <c r="S34" s="116"/>
      <c r="T34" s="119"/>
      <c r="U34" s="121"/>
      <c r="V34" s="116"/>
      <c r="W34" s="116"/>
      <c r="X34" s="120"/>
      <c r="Y34" s="121"/>
      <c r="Z34" s="116"/>
      <c r="AA34" s="116"/>
      <c r="AB34" s="120"/>
      <c r="AC34" s="121"/>
      <c r="AD34" s="116"/>
      <c r="AE34" s="116"/>
      <c r="AF34" s="120"/>
      <c r="AG34" s="121"/>
      <c r="AH34" s="116"/>
      <c r="AI34" s="116"/>
      <c r="AJ34" s="120"/>
      <c r="AK34" s="119"/>
      <c r="AL34" s="116"/>
      <c r="AM34" s="116"/>
      <c r="AN34" s="119"/>
      <c r="AO34" s="115"/>
      <c r="AP34" s="116"/>
      <c r="AQ34" s="116"/>
      <c r="AR34" s="117"/>
      <c r="AS34" s="105" t="s">
        <v>48</v>
      </c>
      <c r="AT34" s="122" t="s">
        <v>61</v>
      </c>
      <c r="AU34" s="110"/>
    </row>
    <row r="35" spans="1:47" s="108" customFormat="1" ht="14.1" customHeight="1" x14ac:dyDescent="0.25">
      <c r="A35" s="112" t="s">
        <v>231</v>
      </c>
      <c r="B35" s="113" t="s">
        <v>62</v>
      </c>
      <c r="C35" s="310" t="s">
        <v>370</v>
      </c>
      <c r="D35" s="113" t="s">
        <v>60</v>
      </c>
      <c r="E35" s="115"/>
      <c r="F35" s="116"/>
      <c r="G35" s="116"/>
      <c r="H35" s="117"/>
      <c r="I35" s="115">
        <v>0</v>
      </c>
      <c r="J35" s="116">
        <v>3</v>
      </c>
      <c r="K35" s="116" t="s">
        <v>47</v>
      </c>
      <c r="L35" s="118">
        <v>2</v>
      </c>
      <c r="M35" s="119"/>
      <c r="N35" s="116"/>
      <c r="O35" s="116"/>
      <c r="P35" s="120"/>
      <c r="Q35" s="119"/>
      <c r="R35" s="116"/>
      <c r="S35" s="116"/>
      <c r="T35" s="119"/>
      <c r="U35" s="121"/>
      <c r="V35" s="116"/>
      <c r="W35" s="116"/>
      <c r="X35" s="120"/>
      <c r="Y35" s="121"/>
      <c r="Z35" s="116"/>
      <c r="AA35" s="116"/>
      <c r="AB35" s="120"/>
      <c r="AC35" s="121"/>
      <c r="AD35" s="116"/>
      <c r="AE35" s="116"/>
      <c r="AF35" s="120"/>
      <c r="AG35" s="121"/>
      <c r="AH35" s="116"/>
      <c r="AI35" s="116"/>
      <c r="AJ35" s="120"/>
      <c r="AK35" s="119"/>
      <c r="AL35" s="116"/>
      <c r="AM35" s="116"/>
      <c r="AN35" s="119"/>
      <c r="AO35" s="115"/>
      <c r="AP35" s="116"/>
      <c r="AQ35" s="116"/>
      <c r="AR35" s="117"/>
      <c r="AS35" s="105" t="s">
        <v>48</v>
      </c>
      <c r="AT35" s="122" t="s">
        <v>61</v>
      </c>
      <c r="AU35" s="110"/>
    </row>
    <row r="36" spans="1:47" s="108" customFormat="1" ht="14.1" customHeight="1" x14ac:dyDescent="0.25">
      <c r="A36" s="112" t="s">
        <v>232</v>
      </c>
      <c r="B36" s="113" t="s">
        <v>63</v>
      </c>
      <c r="C36" s="304" t="s">
        <v>371</v>
      </c>
      <c r="D36" s="124"/>
      <c r="E36" s="115">
        <v>2</v>
      </c>
      <c r="F36" s="116">
        <v>0</v>
      </c>
      <c r="G36" s="116" t="s">
        <v>47</v>
      </c>
      <c r="H36" s="117">
        <v>2</v>
      </c>
      <c r="I36" s="115"/>
      <c r="J36" s="116"/>
      <c r="K36" s="116"/>
      <c r="L36" s="118"/>
      <c r="M36" s="119"/>
      <c r="N36" s="116"/>
      <c r="O36" s="116"/>
      <c r="P36" s="120"/>
      <c r="Q36" s="119"/>
      <c r="R36" s="116"/>
      <c r="S36" s="116"/>
      <c r="T36" s="119"/>
      <c r="U36" s="121"/>
      <c r="V36" s="116"/>
      <c r="W36" s="116"/>
      <c r="X36" s="120"/>
      <c r="Y36" s="121"/>
      <c r="Z36" s="116"/>
      <c r="AA36" s="116"/>
      <c r="AB36" s="120"/>
      <c r="AC36" s="121"/>
      <c r="AD36" s="116"/>
      <c r="AE36" s="116"/>
      <c r="AF36" s="120"/>
      <c r="AG36" s="121"/>
      <c r="AH36" s="116"/>
      <c r="AI36" s="116"/>
      <c r="AJ36" s="120"/>
      <c r="AK36" s="119"/>
      <c r="AL36" s="116"/>
      <c r="AM36" s="116"/>
      <c r="AN36" s="119"/>
      <c r="AO36" s="115"/>
      <c r="AP36" s="116"/>
      <c r="AQ36" s="116"/>
      <c r="AR36" s="117"/>
      <c r="AS36" s="105" t="s">
        <v>48</v>
      </c>
      <c r="AT36" s="122" t="s">
        <v>58</v>
      </c>
      <c r="AU36" s="110"/>
    </row>
    <row r="37" spans="1:47" s="108" customFormat="1" ht="13.5" customHeight="1" x14ac:dyDescent="0.25">
      <c r="A37" s="112" t="s">
        <v>233</v>
      </c>
      <c r="B37" s="113" t="s">
        <v>64</v>
      </c>
      <c r="C37" s="113" t="s">
        <v>372</v>
      </c>
      <c r="D37" s="113" t="s">
        <v>63</v>
      </c>
      <c r="E37" s="115"/>
      <c r="F37" s="116"/>
      <c r="G37" s="116"/>
      <c r="H37" s="117"/>
      <c r="I37" s="115">
        <v>2</v>
      </c>
      <c r="J37" s="116">
        <v>0</v>
      </c>
      <c r="K37" s="116" t="s">
        <v>51</v>
      </c>
      <c r="L37" s="118">
        <v>2</v>
      </c>
      <c r="M37" s="119"/>
      <c r="N37" s="116"/>
      <c r="O37" s="116"/>
      <c r="P37" s="120"/>
      <c r="Q37" s="119"/>
      <c r="R37" s="116"/>
      <c r="S37" s="116"/>
      <c r="T37" s="119"/>
      <c r="U37" s="121"/>
      <c r="V37" s="116"/>
      <c r="W37" s="116"/>
      <c r="X37" s="120"/>
      <c r="Y37" s="121"/>
      <c r="Z37" s="116"/>
      <c r="AA37" s="116"/>
      <c r="AB37" s="120"/>
      <c r="AC37" s="121"/>
      <c r="AD37" s="116"/>
      <c r="AE37" s="116"/>
      <c r="AF37" s="120"/>
      <c r="AG37" s="121"/>
      <c r="AH37" s="116"/>
      <c r="AI37" s="116"/>
      <c r="AJ37" s="120"/>
      <c r="AK37" s="119"/>
      <c r="AL37" s="116"/>
      <c r="AM37" s="116"/>
      <c r="AN37" s="119"/>
      <c r="AO37" s="115"/>
      <c r="AP37" s="116"/>
      <c r="AQ37" s="116"/>
      <c r="AR37" s="117"/>
      <c r="AS37" s="105" t="s">
        <v>48</v>
      </c>
      <c r="AT37" s="122" t="s">
        <v>58</v>
      </c>
      <c r="AU37" s="110"/>
    </row>
    <row r="38" spans="1:47" s="108" customFormat="1" ht="14.1" customHeight="1" x14ac:dyDescent="0.25">
      <c r="A38" s="112" t="s">
        <v>234</v>
      </c>
      <c r="B38" s="113" t="s">
        <v>65</v>
      </c>
      <c r="C38" s="304" t="s">
        <v>373</v>
      </c>
      <c r="D38" s="124"/>
      <c r="E38" s="115"/>
      <c r="F38" s="116"/>
      <c r="G38" s="116"/>
      <c r="H38" s="117"/>
      <c r="I38" s="115"/>
      <c r="J38" s="116"/>
      <c r="K38" s="116"/>
      <c r="L38" s="118"/>
      <c r="M38" s="119"/>
      <c r="N38" s="116"/>
      <c r="O38" s="116"/>
      <c r="P38" s="120"/>
      <c r="Q38" s="119">
        <v>2</v>
      </c>
      <c r="R38" s="116">
        <v>0</v>
      </c>
      <c r="S38" s="116" t="s">
        <v>47</v>
      </c>
      <c r="T38" s="119">
        <v>2</v>
      </c>
      <c r="U38" s="121"/>
      <c r="V38" s="116"/>
      <c r="W38" s="116"/>
      <c r="X38" s="120"/>
      <c r="Y38" s="121"/>
      <c r="Z38" s="116"/>
      <c r="AA38" s="116"/>
      <c r="AB38" s="120"/>
      <c r="AC38" s="121"/>
      <c r="AD38" s="116"/>
      <c r="AE38" s="116"/>
      <c r="AF38" s="120"/>
      <c r="AG38" s="121"/>
      <c r="AH38" s="116"/>
      <c r="AI38" s="116"/>
      <c r="AJ38" s="120"/>
      <c r="AK38" s="119"/>
      <c r="AL38" s="116"/>
      <c r="AM38" s="116"/>
      <c r="AN38" s="119"/>
      <c r="AO38" s="115"/>
      <c r="AP38" s="116"/>
      <c r="AQ38" s="116"/>
      <c r="AR38" s="117"/>
      <c r="AS38" s="105" t="s">
        <v>66</v>
      </c>
      <c r="AT38" s="122" t="s">
        <v>67</v>
      </c>
      <c r="AU38" s="125"/>
    </row>
    <row r="39" spans="1:47" s="108" customFormat="1" ht="14.1" customHeight="1" x14ac:dyDescent="0.25">
      <c r="A39" s="112" t="s">
        <v>235</v>
      </c>
      <c r="B39" s="113" t="s">
        <v>68</v>
      </c>
      <c r="C39" s="113" t="s">
        <v>374</v>
      </c>
      <c r="D39" s="113" t="s">
        <v>65</v>
      </c>
      <c r="E39" s="126"/>
      <c r="F39" s="127"/>
      <c r="G39" s="127"/>
      <c r="H39" s="128"/>
      <c r="I39" s="126"/>
      <c r="J39" s="127"/>
      <c r="K39" s="127"/>
      <c r="L39" s="129"/>
      <c r="M39" s="130"/>
      <c r="N39" s="131"/>
      <c r="O39" s="127"/>
      <c r="P39" s="132"/>
      <c r="Q39" s="133"/>
      <c r="R39" s="127"/>
      <c r="S39" s="127"/>
      <c r="T39" s="133"/>
      <c r="U39" s="134">
        <v>2</v>
      </c>
      <c r="V39" s="127">
        <v>0</v>
      </c>
      <c r="W39" s="127" t="s">
        <v>51</v>
      </c>
      <c r="X39" s="132">
        <v>2</v>
      </c>
      <c r="Y39" s="134"/>
      <c r="Z39" s="127"/>
      <c r="AA39" s="127"/>
      <c r="AB39" s="132"/>
      <c r="AC39" s="134"/>
      <c r="AD39" s="127"/>
      <c r="AE39" s="127"/>
      <c r="AF39" s="132"/>
      <c r="AG39" s="134"/>
      <c r="AH39" s="127"/>
      <c r="AI39" s="127"/>
      <c r="AJ39" s="132"/>
      <c r="AK39" s="133"/>
      <c r="AL39" s="127"/>
      <c r="AM39" s="127"/>
      <c r="AN39" s="133"/>
      <c r="AO39" s="126"/>
      <c r="AP39" s="127"/>
      <c r="AQ39" s="127"/>
      <c r="AR39" s="128"/>
      <c r="AS39" s="105" t="s">
        <v>66</v>
      </c>
      <c r="AT39" s="122" t="s">
        <v>67</v>
      </c>
      <c r="AU39" s="125"/>
    </row>
    <row r="40" spans="1:47" s="108" customFormat="1" ht="14.1" customHeight="1" x14ac:dyDescent="0.25">
      <c r="A40" s="135" t="s">
        <v>236</v>
      </c>
      <c r="B40" s="113" t="s">
        <v>69</v>
      </c>
      <c r="C40" s="310" t="s">
        <v>375</v>
      </c>
      <c r="D40" s="136"/>
      <c r="E40" s="115"/>
      <c r="F40" s="116"/>
      <c r="G40" s="116"/>
      <c r="H40" s="119"/>
      <c r="I40" s="115"/>
      <c r="J40" s="116"/>
      <c r="K40" s="116"/>
      <c r="L40" s="120"/>
      <c r="N40" s="110"/>
      <c r="O40" s="110"/>
      <c r="P40" s="137"/>
      <c r="Q40" s="115"/>
      <c r="R40" s="130"/>
      <c r="S40" s="130"/>
      <c r="T40" s="119"/>
      <c r="U40" s="115"/>
      <c r="V40" s="130"/>
      <c r="W40" s="130"/>
      <c r="X40" s="120"/>
      <c r="Y40" s="115"/>
      <c r="Z40" s="130"/>
      <c r="AA40" s="130"/>
      <c r="AB40" s="120"/>
      <c r="AC40" s="115">
        <v>3</v>
      </c>
      <c r="AD40" s="130">
        <v>0</v>
      </c>
      <c r="AE40" s="116" t="s">
        <v>47</v>
      </c>
      <c r="AF40" s="120">
        <v>2</v>
      </c>
      <c r="AG40" s="115"/>
      <c r="AH40" s="130"/>
      <c r="AI40" s="116"/>
      <c r="AJ40" s="120"/>
      <c r="AK40" s="115"/>
      <c r="AL40" s="130"/>
      <c r="AM40" s="130"/>
      <c r="AN40" s="119"/>
      <c r="AO40" s="115"/>
      <c r="AP40" s="116"/>
      <c r="AQ40" s="116"/>
      <c r="AR40" s="120"/>
      <c r="AS40" s="105" t="s">
        <v>48</v>
      </c>
      <c r="AT40" s="122" t="s">
        <v>70</v>
      </c>
      <c r="AU40" s="125"/>
    </row>
    <row r="41" spans="1:47" s="108" customFormat="1" ht="14.1" customHeight="1" thickBot="1" x14ac:dyDescent="0.3">
      <c r="A41" s="112" t="s">
        <v>237</v>
      </c>
      <c r="B41" s="113" t="s">
        <v>71</v>
      </c>
      <c r="C41" s="310" t="s">
        <v>376</v>
      </c>
      <c r="D41" s="113" t="s">
        <v>69</v>
      </c>
      <c r="E41" s="115"/>
      <c r="F41" s="116"/>
      <c r="G41" s="116"/>
      <c r="H41" s="119"/>
      <c r="I41" s="138"/>
      <c r="J41" s="139"/>
      <c r="K41" s="139"/>
      <c r="L41" s="140"/>
      <c r="M41" s="130"/>
      <c r="N41" s="130"/>
      <c r="O41" s="130"/>
      <c r="P41" s="120"/>
      <c r="Q41" s="141"/>
      <c r="R41" s="142"/>
      <c r="S41" s="142"/>
      <c r="U41" s="115"/>
      <c r="V41" s="130"/>
      <c r="W41" s="130"/>
      <c r="X41" s="120"/>
      <c r="Y41" s="115"/>
      <c r="Z41" s="130"/>
      <c r="AA41" s="130"/>
      <c r="AB41" s="120"/>
      <c r="AC41" s="115"/>
      <c r="AD41" s="130"/>
      <c r="AE41" s="130"/>
      <c r="AF41" s="120"/>
      <c r="AG41" s="115">
        <v>3</v>
      </c>
      <c r="AH41" s="130">
        <v>0</v>
      </c>
      <c r="AI41" s="130" t="s">
        <v>51</v>
      </c>
      <c r="AJ41" s="119">
        <v>2</v>
      </c>
      <c r="AK41" s="115">
        <v>0</v>
      </c>
      <c r="AL41" s="130">
        <v>0</v>
      </c>
      <c r="AM41" s="130"/>
      <c r="AN41" s="119">
        <v>0</v>
      </c>
      <c r="AO41" s="115">
        <v>0</v>
      </c>
      <c r="AP41" s="116">
        <v>0</v>
      </c>
      <c r="AQ41" s="116"/>
      <c r="AR41" s="119">
        <v>0</v>
      </c>
      <c r="AS41" s="105" t="s">
        <v>48</v>
      </c>
      <c r="AT41" s="122" t="s">
        <v>70</v>
      </c>
      <c r="AU41" s="125"/>
    </row>
    <row r="42" spans="1:47" s="45" customFormat="1" ht="23.1" customHeight="1" thickBot="1" x14ac:dyDescent="0.3">
      <c r="A42" s="41"/>
      <c r="B42" s="42" t="s">
        <v>22</v>
      </c>
      <c r="C42" s="42" t="s">
        <v>368</v>
      </c>
      <c r="D42" s="42">
        <f>+H42+L42+P42+T42+X42+AB42+AF42+AJ42+AN42+AR42</f>
        <v>32</v>
      </c>
      <c r="E42" s="43">
        <f>SUM(E25:E41)</f>
        <v>7</v>
      </c>
      <c r="F42" s="43">
        <f>SUM(F25:F41)</f>
        <v>3</v>
      </c>
      <c r="G42" s="43"/>
      <c r="H42" s="43">
        <f>SUM(H25:H41)</f>
        <v>8</v>
      </c>
      <c r="I42" s="43">
        <f>SUM(I25:I41)</f>
        <v>7</v>
      </c>
      <c r="J42" s="43">
        <f>SUM(J25:J41)</f>
        <v>3</v>
      </c>
      <c r="K42" s="43"/>
      <c r="L42" s="43">
        <f>SUM(L25:L41)</f>
        <v>8</v>
      </c>
      <c r="M42" s="43">
        <f>SUM(M25:M41)</f>
        <v>3</v>
      </c>
      <c r="N42" s="43">
        <f>SUM(N25:N41)</f>
        <v>0</v>
      </c>
      <c r="O42" s="43"/>
      <c r="P42" s="43">
        <f>SUM(P25:P41)</f>
        <v>2</v>
      </c>
      <c r="Q42" s="43">
        <f>SUM(Q25:Q41)</f>
        <v>5</v>
      </c>
      <c r="R42" s="43">
        <f>SUM(R25:R41)</f>
        <v>0</v>
      </c>
      <c r="S42" s="43"/>
      <c r="T42" s="43">
        <f>SUM(T25:T41)</f>
        <v>4</v>
      </c>
      <c r="U42" s="43">
        <f>SUM(U25:U41)</f>
        <v>5</v>
      </c>
      <c r="V42" s="43">
        <f>SUM(V25:V41)</f>
        <v>0</v>
      </c>
      <c r="W42" s="43"/>
      <c r="X42" s="43">
        <f>SUM(X25:X41)</f>
        <v>4</v>
      </c>
      <c r="Y42" s="43">
        <f>SUM(Y25:Y41)</f>
        <v>3</v>
      </c>
      <c r="Z42" s="43">
        <f>SUM(Z25:Z41)</f>
        <v>0</v>
      </c>
      <c r="AA42" s="43"/>
      <c r="AB42" s="43">
        <f>SUM(AB25:AB41)</f>
        <v>2</v>
      </c>
      <c r="AC42" s="43">
        <f>SUM(AC25:AC41)</f>
        <v>3</v>
      </c>
      <c r="AD42" s="43">
        <f>SUM(AD25:AD41)</f>
        <v>0</v>
      </c>
      <c r="AE42" s="43"/>
      <c r="AF42" s="43">
        <f>SUM(AF25:AF41)</f>
        <v>2</v>
      </c>
      <c r="AG42" s="43">
        <f>SUM(AG25:AG41)</f>
        <v>3</v>
      </c>
      <c r="AH42" s="43">
        <f>SUM(AH25:AH41)</f>
        <v>0</v>
      </c>
      <c r="AI42" s="43"/>
      <c r="AJ42" s="43">
        <f>SUM(AJ25:AJ41)</f>
        <v>2</v>
      </c>
      <c r="AK42" s="43">
        <f>SUM(AK25:AK41)</f>
        <v>0</v>
      </c>
      <c r="AL42" s="43">
        <f>SUM(AL25:AL41)</f>
        <v>0</v>
      </c>
      <c r="AM42" s="43"/>
      <c r="AN42" s="43">
        <f>SUM(AN25:AN41)</f>
        <v>0</v>
      </c>
      <c r="AO42" s="43">
        <f>SUM(AO25:AO41)</f>
        <v>0</v>
      </c>
      <c r="AP42" s="43">
        <f>SUM(AP25:AP41)</f>
        <v>0</v>
      </c>
      <c r="AQ42" s="43"/>
      <c r="AR42" s="43">
        <f>SUM(AR25:AR41)</f>
        <v>0</v>
      </c>
      <c r="AS42" s="43"/>
      <c r="AT42" s="43"/>
      <c r="AU42" s="44"/>
    </row>
    <row r="43" spans="1:47" s="47" customFormat="1" ht="27.95" customHeight="1" thickBot="1" x14ac:dyDescent="0.3">
      <c r="A43" s="316" t="s">
        <v>72</v>
      </c>
      <c r="B43" s="317"/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7"/>
      <c r="AJ43" s="317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46"/>
    </row>
    <row r="44" spans="1:47" s="108" customFormat="1" ht="14.1" customHeight="1" x14ac:dyDescent="0.25">
      <c r="A44" s="143" t="s">
        <v>238</v>
      </c>
      <c r="B44" s="144" t="s">
        <v>73</v>
      </c>
      <c r="C44" s="144" t="s">
        <v>377</v>
      </c>
      <c r="D44" s="145"/>
      <c r="E44" s="99"/>
      <c r="F44" s="100"/>
      <c r="G44" s="100"/>
      <c r="H44" s="101"/>
      <c r="I44" s="146"/>
      <c r="J44" s="100"/>
      <c r="K44" s="147"/>
      <c r="L44" s="148"/>
      <c r="M44" s="149">
        <v>3</v>
      </c>
      <c r="N44" s="100">
        <v>0</v>
      </c>
      <c r="O44" s="100" t="s">
        <v>47</v>
      </c>
      <c r="P44" s="149">
        <v>3</v>
      </c>
      <c r="Q44" s="150"/>
      <c r="R44" s="100"/>
      <c r="S44" s="100"/>
      <c r="T44" s="151"/>
      <c r="U44" s="149"/>
      <c r="V44" s="100"/>
      <c r="W44" s="100"/>
      <c r="X44" s="149"/>
      <c r="Y44" s="150"/>
      <c r="Z44" s="100"/>
      <c r="AA44" s="100"/>
      <c r="AB44" s="151"/>
      <c r="AC44" s="149"/>
      <c r="AD44" s="100"/>
      <c r="AE44" s="100"/>
      <c r="AF44" s="149"/>
      <c r="AG44" s="150"/>
      <c r="AH44" s="100"/>
      <c r="AI44" s="100"/>
      <c r="AJ44" s="151"/>
      <c r="AK44" s="149"/>
      <c r="AL44" s="100"/>
      <c r="AM44" s="100"/>
      <c r="AN44" s="149"/>
      <c r="AO44" s="99"/>
      <c r="AP44" s="100"/>
      <c r="AQ44" s="100"/>
      <c r="AR44" s="101"/>
      <c r="AS44" s="152" t="s">
        <v>74</v>
      </c>
      <c r="AT44" s="106" t="s">
        <v>75</v>
      </c>
      <c r="AU44" s="125"/>
    </row>
    <row r="45" spans="1:47" s="108" customFormat="1" ht="14.1" customHeight="1" x14ac:dyDescent="0.25">
      <c r="A45" s="143" t="s">
        <v>239</v>
      </c>
      <c r="B45" s="153" t="s">
        <v>76</v>
      </c>
      <c r="C45" s="153" t="s">
        <v>378</v>
      </c>
      <c r="D45" s="105" t="s">
        <v>73</v>
      </c>
      <c r="E45" s="96"/>
      <c r="F45" s="97"/>
      <c r="G45" s="97"/>
      <c r="H45" s="109"/>
      <c r="I45" s="154"/>
      <c r="J45" s="97"/>
      <c r="K45" s="98"/>
      <c r="L45" s="155"/>
      <c r="M45" s="102"/>
      <c r="N45" s="97"/>
      <c r="O45" s="97"/>
      <c r="P45" s="102"/>
      <c r="Q45" s="104">
        <v>3</v>
      </c>
      <c r="R45" s="97">
        <v>0</v>
      </c>
      <c r="S45" s="97" t="s">
        <v>51</v>
      </c>
      <c r="T45" s="103">
        <v>3</v>
      </c>
      <c r="U45" s="102"/>
      <c r="V45" s="97"/>
      <c r="W45" s="97"/>
      <c r="X45" s="102"/>
      <c r="Y45" s="104"/>
      <c r="Z45" s="97"/>
      <c r="AA45" s="97"/>
      <c r="AB45" s="103"/>
      <c r="AC45" s="102"/>
      <c r="AD45" s="97"/>
      <c r="AE45" s="97"/>
      <c r="AF45" s="102"/>
      <c r="AG45" s="104"/>
      <c r="AH45" s="97"/>
      <c r="AI45" s="97"/>
      <c r="AJ45" s="103"/>
      <c r="AK45" s="102"/>
      <c r="AL45" s="97"/>
      <c r="AM45" s="97"/>
      <c r="AN45" s="102"/>
      <c r="AO45" s="96"/>
      <c r="AP45" s="97"/>
      <c r="AQ45" s="97"/>
      <c r="AR45" s="109"/>
      <c r="AS45" s="156" t="s">
        <v>74</v>
      </c>
      <c r="AT45" s="106" t="s">
        <v>75</v>
      </c>
      <c r="AU45" s="125"/>
    </row>
    <row r="46" spans="1:47" s="108" customFormat="1" ht="14.1" customHeight="1" x14ac:dyDescent="0.25">
      <c r="A46" s="143" t="s">
        <v>240</v>
      </c>
      <c r="B46" s="153" t="s">
        <v>77</v>
      </c>
      <c r="C46" s="153" t="s">
        <v>379</v>
      </c>
      <c r="D46" s="105" t="s">
        <v>76</v>
      </c>
      <c r="E46" s="96"/>
      <c r="F46" s="97"/>
      <c r="G46" s="97"/>
      <c r="H46" s="109"/>
      <c r="I46" s="154"/>
      <c r="J46" s="97"/>
      <c r="K46" s="98"/>
      <c r="L46" s="155"/>
      <c r="M46" s="102"/>
      <c r="N46" s="97"/>
      <c r="O46" s="97"/>
      <c r="P46" s="102"/>
      <c r="Q46" s="104"/>
      <c r="R46" s="97"/>
      <c r="S46" s="97"/>
      <c r="T46" s="103"/>
      <c r="U46" s="102">
        <v>2</v>
      </c>
      <c r="V46" s="97">
        <v>0</v>
      </c>
      <c r="W46" s="97" t="s">
        <v>47</v>
      </c>
      <c r="X46" s="102">
        <v>2</v>
      </c>
      <c r="Y46" s="104"/>
      <c r="Z46" s="97"/>
      <c r="AA46" s="97"/>
      <c r="AB46" s="103"/>
      <c r="AC46" s="102"/>
      <c r="AD46" s="97"/>
      <c r="AE46" s="97"/>
      <c r="AF46" s="102"/>
      <c r="AG46" s="104"/>
      <c r="AH46" s="97"/>
      <c r="AI46" s="97"/>
      <c r="AJ46" s="103"/>
      <c r="AK46" s="102"/>
      <c r="AL46" s="97"/>
      <c r="AM46" s="97"/>
      <c r="AN46" s="102"/>
      <c r="AO46" s="96"/>
      <c r="AP46" s="97"/>
      <c r="AQ46" s="97"/>
      <c r="AR46" s="109"/>
      <c r="AS46" s="156" t="s">
        <v>74</v>
      </c>
      <c r="AT46" s="106" t="s">
        <v>75</v>
      </c>
      <c r="AU46" s="125"/>
    </row>
    <row r="47" spans="1:47" s="108" customFormat="1" ht="14.1" customHeight="1" x14ac:dyDescent="0.25">
      <c r="A47" s="143" t="s">
        <v>351</v>
      </c>
      <c r="B47" s="105" t="s">
        <v>78</v>
      </c>
      <c r="C47" s="105" t="s">
        <v>384</v>
      </c>
      <c r="D47" s="157"/>
      <c r="E47" s="115">
        <v>3</v>
      </c>
      <c r="F47" s="116">
        <v>0</v>
      </c>
      <c r="G47" s="116" t="s">
        <v>47</v>
      </c>
      <c r="H47" s="118">
        <v>3</v>
      </c>
      <c r="I47" s="130"/>
      <c r="J47" s="116"/>
      <c r="K47" s="117"/>
      <c r="L47" s="158"/>
      <c r="M47" s="119"/>
      <c r="N47" s="116"/>
      <c r="O47" s="116"/>
      <c r="P47" s="119"/>
      <c r="Q47" s="121"/>
      <c r="R47" s="116"/>
      <c r="S47" s="116"/>
      <c r="T47" s="120"/>
      <c r="U47" s="119"/>
      <c r="V47" s="116"/>
      <c r="W47" s="116"/>
      <c r="X47" s="119"/>
      <c r="Y47" s="121"/>
      <c r="Z47" s="116"/>
      <c r="AA47" s="116"/>
      <c r="AB47" s="120"/>
      <c r="AC47" s="119"/>
      <c r="AD47" s="116"/>
      <c r="AE47" s="116"/>
      <c r="AF47" s="119"/>
      <c r="AG47" s="121"/>
      <c r="AH47" s="116"/>
      <c r="AI47" s="116"/>
      <c r="AJ47" s="120"/>
      <c r="AK47" s="119"/>
      <c r="AL47" s="116"/>
      <c r="AM47" s="116"/>
      <c r="AN47" s="119"/>
      <c r="AO47" s="115"/>
      <c r="AP47" s="116"/>
      <c r="AQ47" s="116"/>
      <c r="AR47" s="118"/>
      <c r="AS47" s="105" t="s">
        <v>66</v>
      </c>
      <c r="AT47" s="122" t="s">
        <v>79</v>
      </c>
      <c r="AU47" s="110" t="s">
        <v>260</v>
      </c>
    </row>
    <row r="48" spans="1:47" s="108" customFormat="1" ht="14.1" customHeight="1" x14ac:dyDescent="0.25">
      <c r="A48" s="143" t="s">
        <v>352</v>
      </c>
      <c r="B48" s="105" t="s">
        <v>80</v>
      </c>
      <c r="C48" s="105" t="s">
        <v>385</v>
      </c>
      <c r="D48" s="105" t="s">
        <v>78</v>
      </c>
      <c r="E48" s="126"/>
      <c r="F48" s="127"/>
      <c r="G48" s="127"/>
      <c r="H48" s="129"/>
      <c r="I48" s="131">
        <v>3</v>
      </c>
      <c r="J48" s="127">
        <v>0</v>
      </c>
      <c r="K48" s="128" t="s">
        <v>51</v>
      </c>
      <c r="L48" s="159">
        <v>3</v>
      </c>
      <c r="M48" s="133"/>
      <c r="N48" s="116"/>
      <c r="O48" s="116"/>
      <c r="P48" s="133"/>
      <c r="Q48" s="134"/>
      <c r="R48" s="116"/>
      <c r="S48" s="116"/>
      <c r="T48" s="132"/>
      <c r="U48" s="133"/>
      <c r="V48" s="116"/>
      <c r="W48" s="116"/>
      <c r="X48" s="133"/>
      <c r="Y48" s="134"/>
      <c r="Z48" s="116"/>
      <c r="AA48" s="116"/>
      <c r="AB48" s="132"/>
      <c r="AC48" s="133"/>
      <c r="AD48" s="116"/>
      <c r="AE48" s="116"/>
      <c r="AF48" s="133"/>
      <c r="AG48" s="134"/>
      <c r="AH48" s="116"/>
      <c r="AI48" s="116"/>
      <c r="AJ48" s="132"/>
      <c r="AK48" s="133"/>
      <c r="AL48" s="116"/>
      <c r="AM48" s="116"/>
      <c r="AN48" s="133"/>
      <c r="AO48" s="126"/>
      <c r="AP48" s="127"/>
      <c r="AQ48" s="127"/>
      <c r="AR48" s="129"/>
      <c r="AS48" s="105" t="s">
        <v>66</v>
      </c>
      <c r="AT48" s="122" t="s">
        <v>79</v>
      </c>
      <c r="AU48" s="110" t="s">
        <v>260</v>
      </c>
    </row>
    <row r="49" spans="1:48" s="108" customFormat="1" ht="14.1" customHeight="1" x14ac:dyDescent="0.25">
      <c r="A49" s="143" t="s">
        <v>353</v>
      </c>
      <c r="B49" s="160" t="s">
        <v>81</v>
      </c>
      <c r="C49" s="160" t="s">
        <v>386</v>
      </c>
      <c r="D49" s="105" t="s">
        <v>80</v>
      </c>
      <c r="E49" s="126"/>
      <c r="F49" s="127"/>
      <c r="G49" s="127"/>
      <c r="H49" s="129"/>
      <c r="I49" s="131"/>
      <c r="J49" s="127"/>
      <c r="K49" s="128"/>
      <c r="L49" s="159"/>
      <c r="M49" s="133">
        <v>3</v>
      </c>
      <c r="N49" s="127">
        <v>0</v>
      </c>
      <c r="O49" s="127" t="s">
        <v>47</v>
      </c>
      <c r="P49" s="128">
        <v>3</v>
      </c>
      <c r="Q49" s="134"/>
      <c r="R49" s="127"/>
      <c r="S49" s="127"/>
      <c r="T49" s="129"/>
      <c r="U49" s="131"/>
      <c r="V49" s="127"/>
      <c r="W49" s="127"/>
      <c r="X49" s="128"/>
      <c r="Y49" s="126"/>
      <c r="Z49" s="127"/>
      <c r="AA49" s="127"/>
      <c r="AB49" s="129"/>
      <c r="AC49" s="131"/>
      <c r="AD49" s="127"/>
      <c r="AE49" s="127"/>
      <c r="AF49" s="128"/>
      <c r="AG49" s="126"/>
      <c r="AH49" s="127"/>
      <c r="AI49" s="127"/>
      <c r="AJ49" s="129"/>
      <c r="AK49" s="131"/>
      <c r="AL49" s="127"/>
      <c r="AM49" s="127"/>
      <c r="AN49" s="128"/>
      <c r="AO49" s="126"/>
      <c r="AP49" s="127"/>
      <c r="AQ49" s="127"/>
      <c r="AR49" s="129"/>
      <c r="AS49" s="105" t="s">
        <v>66</v>
      </c>
      <c r="AT49" s="122" t="s">
        <v>79</v>
      </c>
      <c r="AU49" s="110" t="s">
        <v>260</v>
      </c>
    </row>
    <row r="50" spans="1:48" s="108" customFormat="1" ht="14.1" customHeight="1" x14ac:dyDescent="0.25">
      <c r="A50" s="161" t="s">
        <v>354</v>
      </c>
      <c r="B50" s="113" t="s">
        <v>82</v>
      </c>
      <c r="C50" s="113" t="s">
        <v>387</v>
      </c>
      <c r="D50" s="113" t="s">
        <v>81</v>
      </c>
      <c r="E50" s="115"/>
      <c r="F50" s="116"/>
      <c r="G50" s="116"/>
      <c r="H50" s="118"/>
      <c r="I50" s="130"/>
      <c r="J50" s="116"/>
      <c r="K50" s="117"/>
      <c r="L50" s="158"/>
      <c r="M50" s="130"/>
      <c r="N50" s="116"/>
      <c r="O50" s="116"/>
      <c r="P50" s="117"/>
      <c r="Q50" s="115">
        <v>3</v>
      </c>
      <c r="R50" s="116">
        <v>0</v>
      </c>
      <c r="S50" s="116" t="s">
        <v>47</v>
      </c>
      <c r="T50" s="118">
        <v>3</v>
      </c>
      <c r="U50" s="130"/>
      <c r="V50" s="116"/>
      <c r="W50" s="116"/>
      <c r="X50" s="117"/>
      <c r="Y50" s="115"/>
      <c r="Z50" s="116"/>
      <c r="AA50" s="116"/>
      <c r="AB50" s="118"/>
      <c r="AC50" s="130"/>
      <c r="AD50" s="116"/>
      <c r="AE50" s="116"/>
      <c r="AF50" s="117"/>
      <c r="AG50" s="115"/>
      <c r="AH50" s="116"/>
      <c r="AI50" s="116"/>
      <c r="AJ50" s="118"/>
      <c r="AK50" s="130"/>
      <c r="AL50" s="116"/>
      <c r="AM50" s="116"/>
      <c r="AN50" s="117"/>
      <c r="AO50" s="115"/>
      <c r="AP50" s="116"/>
      <c r="AQ50" s="116"/>
      <c r="AR50" s="118"/>
      <c r="AS50" s="105" t="s">
        <v>66</v>
      </c>
      <c r="AT50" s="122" t="s">
        <v>79</v>
      </c>
      <c r="AU50" s="110" t="s">
        <v>260</v>
      </c>
    </row>
    <row r="51" spans="1:48" s="108" customFormat="1" ht="14.1" customHeight="1" thickBot="1" x14ac:dyDescent="0.3">
      <c r="A51" s="161" t="s">
        <v>355</v>
      </c>
      <c r="B51" s="162" t="s">
        <v>83</v>
      </c>
      <c r="C51" s="162" t="s">
        <v>388</v>
      </c>
      <c r="D51" s="163"/>
      <c r="E51" s="164"/>
      <c r="F51" s="165"/>
      <c r="G51" s="165"/>
      <c r="H51" s="166"/>
      <c r="I51" s="167"/>
      <c r="J51" s="165"/>
      <c r="K51" s="168"/>
      <c r="L51" s="169"/>
      <c r="M51" s="167"/>
      <c r="N51" s="167"/>
      <c r="O51" s="167"/>
      <c r="P51" s="170"/>
      <c r="Q51" s="164">
        <v>0</v>
      </c>
      <c r="R51" s="167">
        <v>0</v>
      </c>
      <c r="S51" s="167" t="s">
        <v>54</v>
      </c>
      <c r="T51" s="166">
        <v>0</v>
      </c>
      <c r="U51" s="170"/>
      <c r="V51" s="165"/>
      <c r="W51" s="165"/>
      <c r="X51" s="170"/>
      <c r="Y51" s="171">
        <v>0</v>
      </c>
      <c r="Z51" s="165">
        <v>0</v>
      </c>
      <c r="AA51" s="165"/>
      <c r="AB51" s="166">
        <v>0</v>
      </c>
      <c r="AC51" s="170">
        <v>0</v>
      </c>
      <c r="AD51" s="165">
        <v>0</v>
      </c>
      <c r="AE51" s="165"/>
      <c r="AF51" s="170">
        <v>0</v>
      </c>
      <c r="AG51" s="171">
        <v>0</v>
      </c>
      <c r="AH51" s="165">
        <v>0</v>
      </c>
      <c r="AI51" s="165"/>
      <c r="AJ51" s="166">
        <v>0</v>
      </c>
      <c r="AK51" s="170">
        <v>0</v>
      </c>
      <c r="AL51" s="165">
        <v>0</v>
      </c>
      <c r="AM51" s="165"/>
      <c r="AN51" s="170">
        <v>0</v>
      </c>
      <c r="AO51" s="164">
        <v>0</v>
      </c>
      <c r="AP51" s="165">
        <v>0</v>
      </c>
      <c r="AQ51" s="165"/>
      <c r="AR51" s="166">
        <v>0</v>
      </c>
      <c r="AS51" s="105" t="s">
        <v>66</v>
      </c>
      <c r="AT51" s="122" t="s">
        <v>79</v>
      </c>
      <c r="AU51" s="110" t="s">
        <v>260</v>
      </c>
    </row>
    <row r="52" spans="1:48" s="45" customFormat="1" ht="23.1" customHeight="1" thickBot="1" x14ac:dyDescent="0.3">
      <c r="A52" s="41"/>
      <c r="B52" s="42" t="s">
        <v>22</v>
      </c>
      <c r="C52" s="42"/>
      <c r="D52" s="42">
        <f>+H52+L52+P52+T52+X52+AB52+AF52+AJ52+AN52+AR52</f>
        <v>20</v>
      </c>
      <c r="E52" s="43">
        <f>SUM(E44:E51)</f>
        <v>3</v>
      </c>
      <c r="F52" s="43">
        <f>SUM(F44:F51)</f>
        <v>0</v>
      </c>
      <c r="G52" s="43"/>
      <c r="H52" s="43">
        <f>SUM(H44:H51)</f>
        <v>3</v>
      </c>
      <c r="I52" s="43">
        <f>SUM(I44:I51)</f>
        <v>3</v>
      </c>
      <c r="J52" s="43">
        <f>SUM(J44:J51)</f>
        <v>0</v>
      </c>
      <c r="K52" s="43"/>
      <c r="L52" s="43">
        <f>SUM(L44:L51)</f>
        <v>3</v>
      </c>
      <c r="M52" s="43">
        <f>SUM(M44:M51)</f>
        <v>6</v>
      </c>
      <c r="N52" s="43">
        <f>SUM(N44:N51)</f>
        <v>0</v>
      </c>
      <c r="O52" s="43"/>
      <c r="P52" s="43">
        <f>SUM(P44:P51)</f>
        <v>6</v>
      </c>
      <c r="Q52" s="43">
        <f>SUM(Q44:Q51)</f>
        <v>6</v>
      </c>
      <c r="R52" s="43">
        <f>SUM(R44:R51)</f>
        <v>0</v>
      </c>
      <c r="S52" s="43"/>
      <c r="T52" s="43">
        <f>SUM(T44:T51)</f>
        <v>6</v>
      </c>
      <c r="U52" s="43">
        <f>SUM(U44:U51)</f>
        <v>2</v>
      </c>
      <c r="V52" s="43">
        <f>SUM(V44:V51)</f>
        <v>0</v>
      </c>
      <c r="W52" s="43"/>
      <c r="X52" s="43">
        <f>SUM(X44:X51)</f>
        <v>2</v>
      </c>
      <c r="Y52" s="43">
        <f>SUM(Y44:Y51)</f>
        <v>0</v>
      </c>
      <c r="Z52" s="43">
        <f>SUM(Z44:Z51)</f>
        <v>0</v>
      </c>
      <c r="AA52" s="43"/>
      <c r="AB52" s="43">
        <f>SUM(AB44:AB51)</f>
        <v>0</v>
      </c>
      <c r="AC52" s="43">
        <f>SUM(AC44:AC51)</f>
        <v>0</v>
      </c>
      <c r="AD52" s="43">
        <f>SUM(AD44:AD51)</f>
        <v>0</v>
      </c>
      <c r="AE52" s="43"/>
      <c r="AF52" s="43">
        <f>SUM(AF44:AF51)</f>
        <v>0</v>
      </c>
      <c r="AG52" s="43">
        <f>SUM(AG44:AG51)</f>
        <v>0</v>
      </c>
      <c r="AH52" s="43">
        <f>SUM(AH44:AH51)</f>
        <v>0</v>
      </c>
      <c r="AI52" s="43"/>
      <c r="AJ52" s="43">
        <f>SUM(AJ44:AJ51)</f>
        <v>0</v>
      </c>
      <c r="AK52" s="43">
        <f>SUM(AK44:AK51)</f>
        <v>0</v>
      </c>
      <c r="AL52" s="43">
        <f>SUM(AL44:AL51)</f>
        <v>0</v>
      </c>
      <c r="AM52" s="43"/>
      <c r="AN52" s="43">
        <f>SUM(AN44:AN51)</f>
        <v>0</v>
      </c>
      <c r="AO52" s="43">
        <f>SUM(AO44:AO51)</f>
        <v>0</v>
      </c>
      <c r="AP52" s="43">
        <f>SUM(AP44:AP51)</f>
        <v>0</v>
      </c>
      <c r="AQ52" s="43"/>
      <c r="AR52" s="43">
        <f>SUM(AR44:AR51)</f>
        <v>0</v>
      </c>
      <c r="AS52" s="43"/>
      <c r="AT52" s="43"/>
      <c r="AU52" s="44"/>
    </row>
    <row r="53" spans="1:48" s="47" customFormat="1" ht="27.95" customHeight="1" thickBot="1" x14ac:dyDescent="0.3">
      <c r="A53" s="316" t="s">
        <v>84</v>
      </c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46"/>
    </row>
    <row r="54" spans="1:48" s="108" customFormat="1" ht="14.1" customHeight="1" x14ac:dyDescent="0.25">
      <c r="A54" s="172" t="s">
        <v>241</v>
      </c>
      <c r="B54" s="173" t="s">
        <v>85</v>
      </c>
      <c r="C54" s="173" t="s">
        <v>380</v>
      </c>
      <c r="D54" s="145"/>
      <c r="E54" s="174"/>
      <c r="F54" s="175"/>
      <c r="G54" s="175"/>
      <c r="I54" s="99"/>
      <c r="J54" s="100"/>
      <c r="K54" s="100"/>
      <c r="L54" s="101"/>
      <c r="M54" s="102"/>
      <c r="N54" s="97"/>
      <c r="O54" s="97"/>
      <c r="P54" s="103"/>
      <c r="Q54" s="104"/>
      <c r="R54" s="97"/>
      <c r="S54" s="97"/>
      <c r="T54" s="103"/>
      <c r="U54" s="104"/>
      <c r="V54" s="97"/>
      <c r="W54" s="97"/>
      <c r="X54" s="103"/>
      <c r="Y54" s="154">
        <v>3</v>
      </c>
      <c r="Z54" s="97">
        <v>0</v>
      </c>
      <c r="AA54" s="97" t="s">
        <v>47</v>
      </c>
      <c r="AB54" s="109">
        <v>3</v>
      </c>
      <c r="AC54" s="104"/>
      <c r="AD54" s="97"/>
      <c r="AE54" s="97"/>
      <c r="AF54" s="103"/>
      <c r="AG54" s="104"/>
      <c r="AH54" s="97"/>
      <c r="AI54" s="97"/>
      <c r="AJ54" s="103"/>
      <c r="AK54" s="102"/>
      <c r="AL54" s="97"/>
      <c r="AM54" s="97"/>
      <c r="AN54" s="102"/>
      <c r="AO54" s="96"/>
      <c r="AP54" s="97"/>
      <c r="AQ54" s="97"/>
      <c r="AR54" s="109"/>
      <c r="AS54" s="105" t="s">
        <v>66</v>
      </c>
      <c r="AT54" s="176" t="s">
        <v>86</v>
      </c>
      <c r="AU54" s="177"/>
      <c r="AV54" s="178"/>
    </row>
    <row r="55" spans="1:48" s="108" customFormat="1" ht="14.1" customHeight="1" x14ac:dyDescent="0.25">
      <c r="A55" s="179" t="s">
        <v>242</v>
      </c>
      <c r="B55" s="173" t="s">
        <v>87</v>
      </c>
      <c r="C55" s="173" t="s">
        <v>381</v>
      </c>
      <c r="D55" s="173" t="s">
        <v>85</v>
      </c>
      <c r="E55" s="115"/>
      <c r="F55" s="116"/>
      <c r="G55" s="116"/>
      <c r="H55" s="117"/>
      <c r="I55" s="180"/>
      <c r="J55" s="110"/>
      <c r="K55" s="110"/>
      <c r="L55" s="181"/>
      <c r="M55" s="102"/>
      <c r="N55" s="97"/>
      <c r="O55" s="97"/>
      <c r="P55" s="103"/>
      <c r="Q55" s="104"/>
      <c r="R55" s="97"/>
      <c r="S55" s="97"/>
      <c r="T55" s="103"/>
      <c r="U55" s="104"/>
      <c r="V55" s="97"/>
      <c r="W55" s="97"/>
      <c r="X55" s="103"/>
      <c r="Y55" s="104"/>
      <c r="Z55" s="97"/>
      <c r="AA55" s="97"/>
      <c r="AB55" s="103"/>
      <c r="AC55" s="96">
        <v>3</v>
      </c>
      <c r="AD55" s="97">
        <v>0</v>
      </c>
      <c r="AE55" s="97" t="s">
        <v>51</v>
      </c>
      <c r="AF55" s="98">
        <v>3</v>
      </c>
      <c r="AG55" s="104"/>
      <c r="AH55" s="97"/>
      <c r="AI55" s="97"/>
      <c r="AJ55" s="103"/>
      <c r="AK55" s="102"/>
      <c r="AL55" s="97"/>
      <c r="AM55" s="97"/>
      <c r="AN55" s="102"/>
      <c r="AO55" s="96"/>
      <c r="AP55" s="97"/>
      <c r="AQ55" s="97"/>
      <c r="AR55" s="109"/>
      <c r="AS55" s="105" t="s">
        <v>66</v>
      </c>
      <c r="AT55" s="176" t="s">
        <v>86</v>
      </c>
      <c r="AU55" s="177"/>
      <c r="AV55" s="178"/>
    </row>
    <row r="56" spans="1:48" s="108" customFormat="1" ht="14.1" customHeight="1" x14ac:dyDescent="0.25">
      <c r="A56" s="182" t="s">
        <v>243</v>
      </c>
      <c r="B56" s="173" t="s">
        <v>88</v>
      </c>
      <c r="C56" s="173" t="s">
        <v>382</v>
      </c>
      <c r="D56" s="157"/>
      <c r="E56" s="154"/>
      <c r="F56" s="97"/>
      <c r="G56" s="97"/>
      <c r="H56" s="98"/>
      <c r="I56" s="96"/>
      <c r="J56" s="97"/>
      <c r="K56" s="97"/>
      <c r="L56" s="109"/>
      <c r="M56" s="102">
        <v>2</v>
      </c>
      <c r="N56" s="97">
        <v>0</v>
      </c>
      <c r="O56" s="97" t="s">
        <v>47</v>
      </c>
      <c r="P56" s="103">
        <v>2</v>
      </c>
      <c r="Q56" s="104"/>
      <c r="R56" s="97"/>
      <c r="S56" s="97"/>
      <c r="T56" s="103"/>
      <c r="U56" s="104"/>
      <c r="V56" s="97"/>
      <c r="W56" s="97"/>
      <c r="X56" s="103"/>
      <c r="Y56" s="104"/>
      <c r="Z56" s="97"/>
      <c r="AA56" s="97"/>
      <c r="AB56" s="103"/>
      <c r="AC56" s="104"/>
      <c r="AD56" s="97"/>
      <c r="AE56" s="97"/>
      <c r="AF56" s="103"/>
      <c r="AG56" s="104"/>
      <c r="AH56" s="97"/>
      <c r="AI56" s="97"/>
      <c r="AJ56" s="103"/>
      <c r="AK56" s="102"/>
      <c r="AL56" s="97"/>
      <c r="AM56" s="97"/>
      <c r="AN56" s="102"/>
      <c r="AO56" s="96"/>
      <c r="AP56" s="97"/>
      <c r="AQ56" s="97"/>
      <c r="AR56" s="109"/>
      <c r="AS56" s="105" t="s">
        <v>66</v>
      </c>
      <c r="AT56" s="176" t="s">
        <v>86</v>
      </c>
      <c r="AU56" s="177"/>
      <c r="AV56" s="178"/>
    </row>
    <row r="57" spans="1:48" s="108" customFormat="1" ht="14.1" customHeight="1" x14ac:dyDescent="0.25">
      <c r="A57" s="182" t="s">
        <v>244</v>
      </c>
      <c r="B57" s="173" t="s">
        <v>89</v>
      </c>
      <c r="C57" s="173" t="s">
        <v>383</v>
      </c>
      <c r="D57" s="173" t="s">
        <v>88</v>
      </c>
      <c r="E57" s="154"/>
      <c r="F57" s="97"/>
      <c r="G57" s="97"/>
      <c r="H57" s="98"/>
      <c r="I57" s="96"/>
      <c r="J57" s="97"/>
      <c r="K57" s="97"/>
      <c r="L57" s="109"/>
      <c r="M57" s="102"/>
      <c r="N57" s="97"/>
      <c r="O57" s="97"/>
      <c r="P57" s="103"/>
      <c r="Q57" s="104">
        <v>2</v>
      </c>
      <c r="R57" s="97">
        <v>0</v>
      </c>
      <c r="S57" s="97" t="s">
        <v>47</v>
      </c>
      <c r="T57" s="103">
        <v>2</v>
      </c>
      <c r="U57" s="104"/>
      <c r="V57" s="97"/>
      <c r="W57" s="97"/>
      <c r="X57" s="103"/>
      <c r="Y57" s="104"/>
      <c r="Z57" s="97"/>
      <c r="AA57" s="97"/>
      <c r="AB57" s="103"/>
      <c r="AC57" s="104"/>
      <c r="AD57" s="97"/>
      <c r="AE57" s="97"/>
      <c r="AF57" s="103"/>
      <c r="AG57" s="104"/>
      <c r="AH57" s="97"/>
      <c r="AI57" s="97"/>
      <c r="AJ57" s="103"/>
      <c r="AK57" s="102"/>
      <c r="AL57" s="97"/>
      <c r="AM57" s="97"/>
      <c r="AN57" s="102"/>
      <c r="AO57" s="96"/>
      <c r="AP57" s="97"/>
      <c r="AQ57" s="97"/>
      <c r="AR57" s="109"/>
      <c r="AS57" s="105" t="s">
        <v>66</v>
      </c>
      <c r="AT57" s="176" t="s">
        <v>86</v>
      </c>
      <c r="AU57" s="177"/>
      <c r="AV57" s="178"/>
    </row>
    <row r="58" spans="1:48" s="108" customFormat="1" ht="14.1" customHeight="1" x14ac:dyDescent="0.25">
      <c r="A58" s="135" t="s">
        <v>245</v>
      </c>
      <c r="B58" s="173" t="s">
        <v>90</v>
      </c>
      <c r="C58" s="173" t="s">
        <v>389</v>
      </c>
      <c r="D58" s="157"/>
      <c r="E58" s="154"/>
      <c r="F58" s="97"/>
      <c r="G58" s="97"/>
      <c r="H58" s="98"/>
      <c r="I58" s="96"/>
      <c r="J58" s="97"/>
      <c r="K58" s="97"/>
      <c r="L58" s="109"/>
      <c r="M58" s="180"/>
      <c r="N58" s="110"/>
      <c r="O58" s="110"/>
      <c r="P58" s="181"/>
      <c r="Q58" s="104"/>
      <c r="R58" s="116"/>
      <c r="S58" s="116"/>
      <c r="T58" s="103"/>
      <c r="U58" s="104"/>
      <c r="V58" s="97"/>
      <c r="W58" s="97"/>
      <c r="X58" s="103"/>
      <c r="Y58" s="104">
        <v>2</v>
      </c>
      <c r="Z58" s="97">
        <v>0</v>
      </c>
      <c r="AA58" s="97" t="s">
        <v>47</v>
      </c>
      <c r="AB58" s="103">
        <v>2</v>
      </c>
      <c r="AC58" s="104"/>
      <c r="AD58" s="97"/>
      <c r="AE58" s="97"/>
      <c r="AF58" s="103"/>
      <c r="AG58" s="104"/>
      <c r="AH58" s="97"/>
      <c r="AI58" s="97"/>
      <c r="AJ58" s="103"/>
      <c r="AK58" s="102"/>
      <c r="AL58" s="97"/>
      <c r="AM58" s="97"/>
      <c r="AN58" s="102"/>
      <c r="AO58" s="96"/>
      <c r="AP58" s="97"/>
      <c r="AQ58" s="97"/>
      <c r="AR58" s="109"/>
      <c r="AS58" s="105" t="s">
        <v>66</v>
      </c>
      <c r="AT58" s="176" t="s">
        <v>86</v>
      </c>
      <c r="AU58" s="177"/>
      <c r="AV58" s="178"/>
    </row>
    <row r="59" spans="1:48" s="108" customFormat="1" ht="14.1" customHeight="1" x14ac:dyDescent="0.25">
      <c r="A59" s="135" t="s">
        <v>246</v>
      </c>
      <c r="B59" s="173" t="s">
        <v>91</v>
      </c>
      <c r="C59" s="173" t="s">
        <v>390</v>
      </c>
      <c r="D59" s="173" t="s">
        <v>90</v>
      </c>
      <c r="E59" s="154"/>
      <c r="F59" s="97"/>
      <c r="G59" s="97"/>
      <c r="H59" s="98"/>
      <c r="I59" s="96"/>
      <c r="J59" s="97"/>
      <c r="K59" s="97"/>
      <c r="L59" s="109"/>
      <c r="M59" s="102"/>
      <c r="N59" s="97"/>
      <c r="O59" s="97"/>
      <c r="P59" s="103"/>
      <c r="Q59" s="180"/>
      <c r="R59" s="110"/>
      <c r="S59" s="110"/>
      <c r="U59" s="104"/>
      <c r="V59" s="97"/>
      <c r="W59" s="97"/>
      <c r="X59" s="103"/>
      <c r="Y59" s="104"/>
      <c r="Z59" s="97"/>
      <c r="AA59" s="97"/>
      <c r="AB59" s="103"/>
      <c r="AC59" s="104">
        <v>2</v>
      </c>
      <c r="AD59" s="97">
        <v>0</v>
      </c>
      <c r="AE59" s="97" t="s">
        <v>47</v>
      </c>
      <c r="AF59" s="103">
        <v>2</v>
      </c>
      <c r="AG59" s="104"/>
      <c r="AH59" s="97"/>
      <c r="AI59" s="97"/>
      <c r="AJ59" s="103"/>
      <c r="AK59" s="102"/>
      <c r="AL59" s="97"/>
      <c r="AM59" s="97"/>
      <c r="AN59" s="102"/>
      <c r="AO59" s="96"/>
      <c r="AP59" s="97"/>
      <c r="AQ59" s="97"/>
      <c r="AR59" s="109"/>
      <c r="AS59" s="105" t="s">
        <v>66</v>
      </c>
      <c r="AT59" s="176" t="s">
        <v>86</v>
      </c>
      <c r="AU59" s="177"/>
      <c r="AV59" s="178"/>
    </row>
    <row r="60" spans="1:48" s="108" customFormat="1" ht="13.5" customHeight="1" x14ac:dyDescent="0.25">
      <c r="A60" s="183" t="s">
        <v>247</v>
      </c>
      <c r="B60" s="184" t="s">
        <v>92</v>
      </c>
      <c r="C60" s="184" t="s">
        <v>391</v>
      </c>
      <c r="D60" s="136"/>
      <c r="E60" s="130">
        <v>0</v>
      </c>
      <c r="F60" s="116">
        <v>1</v>
      </c>
      <c r="G60" s="116" t="s">
        <v>47</v>
      </c>
      <c r="H60" s="117">
        <v>2</v>
      </c>
      <c r="I60" s="115"/>
      <c r="J60" s="116"/>
      <c r="K60" s="116"/>
      <c r="L60" s="118"/>
      <c r="M60" s="119"/>
      <c r="N60" s="116"/>
      <c r="O60" s="116"/>
      <c r="P60" s="120"/>
      <c r="Q60" s="121"/>
      <c r="R60" s="116"/>
      <c r="S60" s="116"/>
      <c r="T60" s="120"/>
      <c r="U60" s="121"/>
      <c r="V60" s="116"/>
      <c r="W60" s="116"/>
      <c r="X60" s="120"/>
      <c r="Y60" s="121"/>
      <c r="Z60" s="116"/>
      <c r="AA60" s="116"/>
      <c r="AB60" s="120"/>
      <c r="AC60" s="121"/>
      <c r="AD60" s="116"/>
      <c r="AE60" s="116"/>
      <c r="AF60" s="120"/>
      <c r="AG60" s="121"/>
      <c r="AH60" s="116"/>
      <c r="AI60" s="116"/>
      <c r="AJ60" s="120"/>
      <c r="AK60" s="119"/>
      <c r="AL60" s="116"/>
      <c r="AM60" s="116"/>
      <c r="AN60" s="119"/>
      <c r="AO60" s="115"/>
      <c r="AP60" s="116"/>
      <c r="AQ60" s="116"/>
      <c r="AR60" s="118"/>
      <c r="AS60" s="105" t="s">
        <v>66</v>
      </c>
      <c r="AT60" s="185" t="s">
        <v>93</v>
      </c>
      <c r="AU60" s="110"/>
    </row>
    <row r="61" spans="1:48" s="108" customFormat="1" ht="14.1" customHeight="1" x14ac:dyDescent="0.25">
      <c r="A61" s="186" t="s">
        <v>248</v>
      </c>
      <c r="B61" s="184" t="s">
        <v>94</v>
      </c>
      <c r="C61" s="184" t="s">
        <v>392</v>
      </c>
      <c r="D61" s="184" t="s">
        <v>92</v>
      </c>
      <c r="E61" s="130"/>
      <c r="F61" s="116"/>
      <c r="G61" s="127"/>
      <c r="H61" s="128"/>
      <c r="I61" s="126">
        <v>0</v>
      </c>
      <c r="J61" s="127">
        <v>1</v>
      </c>
      <c r="K61" s="127" t="s">
        <v>47</v>
      </c>
      <c r="L61" s="129">
        <v>2</v>
      </c>
      <c r="M61" s="133"/>
      <c r="N61" s="127"/>
      <c r="O61" s="127"/>
      <c r="P61" s="132"/>
      <c r="Q61" s="134"/>
      <c r="R61" s="127"/>
      <c r="S61" s="127"/>
      <c r="T61" s="132"/>
      <c r="U61" s="134"/>
      <c r="V61" s="127"/>
      <c r="W61" s="127"/>
      <c r="X61" s="132"/>
      <c r="Y61" s="134"/>
      <c r="Z61" s="127"/>
      <c r="AA61" s="127"/>
      <c r="AB61" s="132"/>
      <c r="AC61" s="134"/>
      <c r="AD61" s="127"/>
      <c r="AE61" s="127"/>
      <c r="AF61" s="132"/>
      <c r="AG61" s="134"/>
      <c r="AH61" s="127"/>
      <c r="AI61" s="127"/>
      <c r="AJ61" s="132"/>
      <c r="AK61" s="133"/>
      <c r="AL61" s="127"/>
      <c r="AM61" s="127"/>
      <c r="AN61" s="133"/>
      <c r="AO61" s="126"/>
      <c r="AP61" s="127"/>
      <c r="AQ61" s="127"/>
      <c r="AR61" s="129"/>
      <c r="AS61" s="105" t="s">
        <v>66</v>
      </c>
      <c r="AT61" s="187" t="s">
        <v>93</v>
      </c>
      <c r="AU61" s="110"/>
    </row>
    <row r="62" spans="1:48" s="108" customFormat="1" ht="13.5" customHeight="1" x14ac:dyDescent="0.25">
      <c r="A62" s="188" t="s">
        <v>249</v>
      </c>
      <c r="B62" s="184" t="s">
        <v>95</v>
      </c>
      <c r="C62" s="184" t="s">
        <v>393</v>
      </c>
      <c r="D62" s="184" t="s">
        <v>94</v>
      </c>
      <c r="E62" s="189"/>
      <c r="F62" s="110"/>
      <c r="G62" s="127"/>
      <c r="H62" s="128"/>
      <c r="I62" s="115"/>
      <c r="J62" s="116"/>
      <c r="K62" s="127"/>
      <c r="L62" s="129"/>
      <c r="M62" s="131">
        <v>0</v>
      </c>
      <c r="N62" s="127">
        <v>1</v>
      </c>
      <c r="O62" s="127" t="s">
        <v>47</v>
      </c>
      <c r="P62" s="132">
        <v>2</v>
      </c>
      <c r="Q62" s="134"/>
      <c r="R62" s="127"/>
      <c r="S62" s="127"/>
      <c r="T62" s="132"/>
      <c r="U62" s="134"/>
      <c r="V62" s="127"/>
      <c r="W62" s="127"/>
      <c r="X62" s="132"/>
      <c r="Y62" s="134"/>
      <c r="Z62" s="127"/>
      <c r="AA62" s="127"/>
      <c r="AB62" s="132"/>
      <c r="AC62" s="134"/>
      <c r="AD62" s="127"/>
      <c r="AE62" s="127"/>
      <c r="AF62" s="132"/>
      <c r="AG62" s="134"/>
      <c r="AH62" s="127"/>
      <c r="AI62" s="127"/>
      <c r="AJ62" s="132"/>
      <c r="AK62" s="133"/>
      <c r="AL62" s="127"/>
      <c r="AM62" s="127"/>
      <c r="AN62" s="133"/>
      <c r="AO62" s="126"/>
      <c r="AP62" s="127"/>
      <c r="AQ62" s="127"/>
      <c r="AR62" s="129"/>
      <c r="AS62" s="105" t="s">
        <v>66</v>
      </c>
      <c r="AT62" s="187" t="s">
        <v>93</v>
      </c>
      <c r="AU62" s="110"/>
    </row>
    <row r="63" spans="1:48" s="108" customFormat="1" ht="14.1" customHeight="1" thickBot="1" x14ac:dyDescent="0.3">
      <c r="A63" s="186" t="s">
        <v>250</v>
      </c>
      <c r="B63" s="184" t="s">
        <v>96</v>
      </c>
      <c r="C63" s="184" t="s">
        <v>394</v>
      </c>
      <c r="D63" s="184" t="s">
        <v>95</v>
      </c>
      <c r="E63" s="131"/>
      <c r="F63" s="127"/>
      <c r="G63" s="127"/>
      <c r="H63" s="128"/>
      <c r="I63" s="141"/>
      <c r="J63" s="142"/>
      <c r="K63" s="139"/>
      <c r="L63" s="190"/>
      <c r="M63" s="133"/>
      <c r="N63" s="127"/>
      <c r="O63" s="127"/>
      <c r="P63" s="132"/>
      <c r="Q63" s="126">
        <v>0</v>
      </c>
      <c r="R63" s="127">
        <v>1</v>
      </c>
      <c r="S63" s="127" t="s">
        <v>47</v>
      </c>
      <c r="T63" s="132">
        <v>2</v>
      </c>
      <c r="U63" s="134">
        <v>0</v>
      </c>
      <c r="V63" s="127">
        <v>0</v>
      </c>
      <c r="W63" s="127"/>
      <c r="X63" s="132">
        <v>0</v>
      </c>
      <c r="Y63" s="134"/>
      <c r="Z63" s="127"/>
      <c r="AA63" s="127"/>
      <c r="AB63" s="132"/>
      <c r="AC63" s="134"/>
      <c r="AD63" s="127"/>
      <c r="AE63" s="127"/>
      <c r="AF63" s="132"/>
      <c r="AG63" s="134">
        <v>0</v>
      </c>
      <c r="AH63" s="127">
        <v>0</v>
      </c>
      <c r="AI63" s="127"/>
      <c r="AJ63" s="132">
        <v>0</v>
      </c>
      <c r="AK63" s="133">
        <v>0</v>
      </c>
      <c r="AL63" s="127">
        <v>0</v>
      </c>
      <c r="AM63" s="127"/>
      <c r="AN63" s="133">
        <v>0</v>
      </c>
      <c r="AO63" s="126">
        <v>0</v>
      </c>
      <c r="AP63" s="127">
        <v>0</v>
      </c>
      <c r="AQ63" s="127"/>
      <c r="AR63" s="129">
        <v>0</v>
      </c>
      <c r="AS63" s="105" t="s">
        <v>66</v>
      </c>
      <c r="AT63" s="187" t="s">
        <v>93</v>
      </c>
      <c r="AU63" s="110"/>
    </row>
    <row r="64" spans="1:48" s="45" customFormat="1" ht="23.1" customHeight="1" thickBot="1" x14ac:dyDescent="0.3">
      <c r="A64" s="41"/>
      <c r="B64" s="42" t="s">
        <v>22</v>
      </c>
      <c r="C64" s="42"/>
      <c r="D64" s="42">
        <f>+H64+L64+P64+T64+X64+AB64+AF64+AJ64+AN64+AR64</f>
        <v>22</v>
      </c>
      <c r="E64" s="43">
        <f>SUM(E54:E63)</f>
        <v>0</v>
      </c>
      <c r="F64" s="43">
        <f>SUM(F54:F63)</f>
        <v>1</v>
      </c>
      <c r="G64" s="43"/>
      <c r="H64" s="43">
        <f>SUM(H54:H63)</f>
        <v>2</v>
      </c>
      <c r="I64" s="43">
        <f>SUM(I54:I63)</f>
        <v>0</v>
      </c>
      <c r="J64" s="43">
        <f>SUM(J54:J63)</f>
        <v>1</v>
      </c>
      <c r="K64" s="43"/>
      <c r="L64" s="43">
        <f>SUM(L54:L63)</f>
        <v>2</v>
      </c>
      <c r="M64" s="43">
        <f>SUM(M54:M63)</f>
        <v>2</v>
      </c>
      <c r="N64" s="43">
        <f>SUM(N54:N63)</f>
        <v>1</v>
      </c>
      <c r="O64" s="43"/>
      <c r="P64" s="43">
        <f>SUM(P54:P63)</f>
        <v>4</v>
      </c>
      <c r="Q64" s="43">
        <f>SUM(Q54:Q63)</f>
        <v>2</v>
      </c>
      <c r="R64" s="43">
        <f>SUM(R54:R63)</f>
        <v>1</v>
      </c>
      <c r="S64" s="43"/>
      <c r="T64" s="43">
        <f>SUM(T54:T63)</f>
        <v>4</v>
      </c>
      <c r="U64" s="43">
        <f>SUM(U63)</f>
        <v>0</v>
      </c>
      <c r="V64" s="43">
        <f>SUM(V63)</f>
        <v>0</v>
      </c>
      <c r="W64" s="43"/>
      <c r="X64" s="43">
        <f>SUM(X63)</f>
        <v>0</v>
      </c>
      <c r="Y64" s="43">
        <f>SUM(Y54:Y63)</f>
        <v>5</v>
      </c>
      <c r="Z64" s="43">
        <f>SUM(Z54:Z63)</f>
        <v>0</v>
      </c>
      <c r="AA64" s="43"/>
      <c r="AB64" s="43">
        <f>SUM(AB54:AB63)</f>
        <v>5</v>
      </c>
      <c r="AC64" s="43">
        <f>SUM(AC54:AC63)</f>
        <v>5</v>
      </c>
      <c r="AD64" s="43">
        <f>SUM(AD54:AD63)</f>
        <v>0</v>
      </c>
      <c r="AE64" s="43"/>
      <c r="AF64" s="43">
        <f>SUM(AF54:AF63)</f>
        <v>5</v>
      </c>
      <c r="AG64" s="43">
        <f>SUM(AG54:AG63)</f>
        <v>0</v>
      </c>
      <c r="AH64" s="43">
        <f>SUM(AH54:AH63)</f>
        <v>0</v>
      </c>
      <c r="AI64" s="43"/>
      <c r="AJ64" s="43">
        <f>SUM(AJ54:AJ63)</f>
        <v>0</v>
      </c>
      <c r="AK64" s="43">
        <f>SUM(AK54:AK63)</f>
        <v>0</v>
      </c>
      <c r="AL64" s="43">
        <f>SUM(AL54:AL63)</f>
        <v>0</v>
      </c>
      <c r="AM64" s="43"/>
      <c r="AN64" s="43">
        <f>SUM(AN54:AN63)</f>
        <v>0</v>
      </c>
      <c r="AO64" s="43">
        <f>SUM(AO54:AO63)</f>
        <v>0</v>
      </c>
      <c r="AP64" s="43">
        <f>SUM(AP54:AP63)</f>
        <v>0</v>
      </c>
      <c r="AQ64" s="43"/>
      <c r="AR64" s="43">
        <f>SUM(AR54:AR63)</f>
        <v>0</v>
      </c>
      <c r="AS64" s="43"/>
      <c r="AT64" s="43"/>
      <c r="AU64" s="44"/>
    </row>
    <row r="65" spans="1:48" s="48" customFormat="1" ht="27.95" customHeight="1" thickBot="1" x14ac:dyDescent="0.3">
      <c r="A65" s="316" t="s">
        <v>97</v>
      </c>
      <c r="B65" s="317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7"/>
      <c r="AF65" s="317"/>
      <c r="AG65" s="317"/>
      <c r="AH65" s="317"/>
      <c r="AI65" s="317"/>
      <c r="AJ65" s="317"/>
      <c r="AK65" s="317"/>
      <c r="AL65" s="317"/>
      <c r="AM65" s="317"/>
      <c r="AN65" s="317"/>
      <c r="AO65" s="317"/>
      <c r="AP65" s="317"/>
      <c r="AQ65" s="317"/>
      <c r="AR65" s="317"/>
      <c r="AS65" s="317"/>
      <c r="AT65" s="317"/>
      <c r="AU65" s="46"/>
    </row>
    <row r="66" spans="1:48" s="193" customFormat="1" ht="14.1" customHeight="1" x14ac:dyDescent="0.25">
      <c r="A66" s="191" t="s">
        <v>251</v>
      </c>
      <c r="B66" s="192" t="s">
        <v>98</v>
      </c>
      <c r="C66" s="192" t="s">
        <v>395</v>
      </c>
      <c r="D66" s="145"/>
      <c r="E66" s="154">
        <v>0</v>
      </c>
      <c r="F66" s="97">
        <v>12</v>
      </c>
      <c r="G66" s="97" t="s">
        <v>47</v>
      </c>
      <c r="H66" s="109">
        <v>4</v>
      </c>
      <c r="I66" s="96"/>
      <c r="J66" s="97"/>
      <c r="K66" s="97"/>
      <c r="L66" s="109"/>
      <c r="M66" s="104"/>
      <c r="N66" s="97"/>
      <c r="O66" s="97"/>
      <c r="P66" s="103"/>
      <c r="Q66" s="104"/>
      <c r="R66" s="97"/>
      <c r="S66" s="97"/>
      <c r="T66" s="103"/>
      <c r="U66" s="104"/>
      <c r="V66" s="97"/>
      <c r="W66" s="97"/>
      <c r="X66" s="103"/>
      <c r="Y66" s="104"/>
      <c r="Z66" s="97"/>
      <c r="AA66" s="97"/>
      <c r="AB66" s="103"/>
      <c r="AC66" s="104"/>
      <c r="AD66" s="97"/>
      <c r="AE66" s="97"/>
      <c r="AF66" s="103"/>
      <c r="AG66" s="104"/>
      <c r="AH66" s="97"/>
      <c r="AI66" s="97"/>
      <c r="AJ66" s="103"/>
      <c r="AK66" s="104"/>
      <c r="AL66" s="97"/>
      <c r="AM66" s="97"/>
      <c r="AN66" s="103"/>
      <c r="AO66" s="96"/>
      <c r="AP66" s="97"/>
      <c r="AQ66" s="97"/>
      <c r="AR66" s="109"/>
      <c r="AS66" s="105" t="s">
        <v>66</v>
      </c>
      <c r="AT66" s="176" t="s">
        <v>67</v>
      </c>
      <c r="AU66" s="110"/>
      <c r="AV66" s="178"/>
    </row>
    <row r="67" spans="1:48" s="193" customFormat="1" ht="14.1" customHeight="1" x14ac:dyDescent="0.25">
      <c r="A67" s="191" t="s">
        <v>252</v>
      </c>
      <c r="B67" s="192" t="s">
        <v>99</v>
      </c>
      <c r="C67" s="192" t="s">
        <v>396</v>
      </c>
      <c r="D67" s="192" t="s">
        <v>98</v>
      </c>
      <c r="E67" s="154"/>
      <c r="F67" s="97"/>
      <c r="G67" s="97"/>
      <c r="H67" s="109"/>
      <c r="I67" s="96">
        <v>0</v>
      </c>
      <c r="J67" s="97">
        <v>12</v>
      </c>
      <c r="K67" s="97" t="s">
        <v>47</v>
      </c>
      <c r="L67" s="109">
        <v>4</v>
      </c>
      <c r="M67" s="104"/>
      <c r="N67" s="97"/>
      <c r="O67" s="97"/>
      <c r="P67" s="103"/>
      <c r="Q67" s="104"/>
      <c r="R67" s="97"/>
      <c r="S67" s="97"/>
      <c r="T67" s="103"/>
      <c r="U67" s="104"/>
      <c r="V67" s="97"/>
      <c r="W67" s="97"/>
      <c r="X67" s="103"/>
      <c r="Y67" s="104"/>
      <c r="Z67" s="97"/>
      <c r="AA67" s="97"/>
      <c r="AB67" s="103"/>
      <c r="AC67" s="104"/>
      <c r="AD67" s="97"/>
      <c r="AE67" s="97"/>
      <c r="AF67" s="103"/>
      <c r="AG67" s="104"/>
      <c r="AH67" s="97"/>
      <c r="AI67" s="97"/>
      <c r="AJ67" s="103"/>
      <c r="AK67" s="104"/>
      <c r="AL67" s="97"/>
      <c r="AM67" s="97"/>
      <c r="AN67" s="103"/>
      <c r="AO67" s="96"/>
      <c r="AP67" s="97"/>
      <c r="AQ67" s="97"/>
      <c r="AR67" s="109"/>
      <c r="AS67" s="105" t="s">
        <v>66</v>
      </c>
      <c r="AT67" s="176" t="s">
        <v>67</v>
      </c>
      <c r="AU67" s="110"/>
      <c r="AV67" s="178"/>
    </row>
    <row r="68" spans="1:48" s="193" customFormat="1" ht="14.1" customHeight="1" x14ac:dyDescent="0.25">
      <c r="A68" s="191" t="s">
        <v>253</v>
      </c>
      <c r="B68" s="192" t="s">
        <v>100</v>
      </c>
      <c r="C68" s="192" t="s">
        <v>397</v>
      </c>
      <c r="D68" s="192" t="s">
        <v>99</v>
      </c>
      <c r="E68" s="154"/>
      <c r="F68" s="97"/>
      <c r="G68" s="97"/>
      <c r="H68" s="109"/>
      <c r="I68" s="96"/>
      <c r="J68" s="97"/>
      <c r="K68" s="97"/>
      <c r="L68" s="109"/>
      <c r="M68" s="104">
        <v>0</v>
      </c>
      <c r="N68" s="97">
        <v>12</v>
      </c>
      <c r="O68" s="97" t="s">
        <v>47</v>
      </c>
      <c r="P68" s="103">
        <v>4</v>
      </c>
      <c r="Q68" s="104"/>
      <c r="R68" s="97"/>
      <c r="S68" s="97"/>
      <c r="T68" s="103"/>
      <c r="U68" s="104"/>
      <c r="V68" s="97"/>
      <c r="W68" s="97"/>
      <c r="X68" s="103"/>
      <c r="Y68" s="104"/>
      <c r="Z68" s="97"/>
      <c r="AA68" s="97"/>
      <c r="AB68" s="103"/>
      <c r="AC68" s="104"/>
      <c r="AD68" s="97"/>
      <c r="AE68" s="97"/>
      <c r="AF68" s="103"/>
      <c r="AG68" s="104"/>
      <c r="AH68" s="97"/>
      <c r="AI68" s="97"/>
      <c r="AJ68" s="103"/>
      <c r="AK68" s="104"/>
      <c r="AL68" s="97"/>
      <c r="AM68" s="97"/>
      <c r="AN68" s="103"/>
      <c r="AO68" s="96"/>
      <c r="AP68" s="97"/>
      <c r="AQ68" s="97"/>
      <c r="AR68" s="109"/>
      <c r="AS68" s="105" t="s">
        <v>66</v>
      </c>
      <c r="AT68" s="176" t="s">
        <v>67</v>
      </c>
      <c r="AU68" s="110"/>
      <c r="AV68" s="178"/>
    </row>
    <row r="69" spans="1:48" s="193" customFormat="1" ht="14.1" customHeight="1" x14ac:dyDescent="0.25">
      <c r="A69" s="191" t="s">
        <v>254</v>
      </c>
      <c r="B69" s="192" t="s">
        <v>101</v>
      </c>
      <c r="C69" s="192" t="s">
        <v>398</v>
      </c>
      <c r="D69" s="192" t="s">
        <v>100</v>
      </c>
      <c r="E69" s="154"/>
      <c r="F69" s="97"/>
      <c r="G69" s="97"/>
      <c r="H69" s="109"/>
      <c r="I69" s="96"/>
      <c r="J69" s="97"/>
      <c r="K69" s="97"/>
      <c r="L69" s="109"/>
      <c r="M69" s="104"/>
      <c r="N69" s="97"/>
      <c r="O69" s="97"/>
      <c r="P69" s="103"/>
      <c r="Q69" s="104">
        <v>0</v>
      </c>
      <c r="R69" s="97">
        <v>12</v>
      </c>
      <c r="S69" s="97" t="s">
        <v>47</v>
      </c>
      <c r="T69" s="103">
        <v>4</v>
      </c>
      <c r="U69" s="104"/>
      <c r="V69" s="97"/>
      <c r="W69" s="97"/>
      <c r="X69" s="103"/>
      <c r="Y69" s="104"/>
      <c r="Z69" s="97"/>
      <c r="AA69" s="97"/>
      <c r="AB69" s="103"/>
      <c r="AC69" s="104"/>
      <c r="AD69" s="97"/>
      <c r="AE69" s="97"/>
      <c r="AF69" s="103"/>
      <c r="AG69" s="104"/>
      <c r="AH69" s="97"/>
      <c r="AI69" s="97"/>
      <c r="AJ69" s="103"/>
      <c r="AK69" s="104"/>
      <c r="AL69" s="97"/>
      <c r="AM69" s="97"/>
      <c r="AN69" s="103"/>
      <c r="AO69" s="96"/>
      <c r="AP69" s="97"/>
      <c r="AQ69" s="97"/>
      <c r="AR69" s="109"/>
      <c r="AS69" s="105" t="s">
        <v>66</v>
      </c>
      <c r="AT69" s="176" t="s">
        <v>67</v>
      </c>
      <c r="AU69" s="110"/>
      <c r="AV69" s="178"/>
    </row>
    <row r="70" spans="1:48" s="193" customFormat="1" ht="14.1" customHeight="1" x14ac:dyDescent="0.25">
      <c r="A70" s="191" t="s">
        <v>255</v>
      </c>
      <c r="B70" s="192" t="s">
        <v>102</v>
      </c>
      <c r="C70" s="192" t="s">
        <v>399</v>
      </c>
      <c r="D70" s="192" t="s">
        <v>101</v>
      </c>
      <c r="E70" s="154"/>
      <c r="F70" s="97"/>
      <c r="G70" s="97"/>
      <c r="H70" s="109"/>
      <c r="I70" s="96"/>
      <c r="J70" s="97"/>
      <c r="K70" s="97"/>
      <c r="L70" s="109"/>
      <c r="M70" s="104"/>
      <c r="N70" s="97"/>
      <c r="O70" s="97"/>
      <c r="P70" s="103"/>
      <c r="Q70" s="104"/>
      <c r="R70" s="97"/>
      <c r="S70" s="97"/>
      <c r="T70" s="103"/>
      <c r="U70" s="104">
        <v>0</v>
      </c>
      <c r="V70" s="97">
        <v>12</v>
      </c>
      <c r="W70" s="97" t="s">
        <v>47</v>
      </c>
      <c r="X70" s="103">
        <v>6</v>
      </c>
      <c r="Y70" s="104"/>
      <c r="Z70" s="97"/>
      <c r="AA70" s="97"/>
      <c r="AB70" s="103"/>
      <c r="AC70" s="104"/>
      <c r="AD70" s="97"/>
      <c r="AE70" s="97"/>
      <c r="AF70" s="103"/>
      <c r="AG70" s="104"/>
      <c r="AH70" s="97"/>
      <c r="AI70" s="97"/>
      <c r="AJ70" s="103"/>
      <c r="AK70" s="104"/>
      <c r="AL70" s="97"/>
      <c r="AM70" s="97"/>
      <c r="AN70" s="103"/>
      <c r="AO70" s="96"/>
      <c r="AP70" s="97"/>
      <c r="AQ70" s="97"/>
      <c r="AR70" s="109"/>
      <c r="AS70" s="105" t="s">
        <v>66</v>
      </c>
      <c r="AT70" s="176" t="s">
        <v>67</v>
      </c>
      <c r="AU70" s="110"/>
      <c r="AV70" s="178"/>
    </row>
    <row r="71" spans="1:48" s="193" customFormat="1" ht="14.1" customHeight="1" x14ac:dyDescent="0.25">
      <c r="A71" s="191" t="s">
        <v>256</v>
      </c>
      <c r="B71" s="192" t="s">
        <v>103</v>
      </c>
      <c r="C71" s="192" t="s">
        <v>400</v>
      </c>
      <c r="D71" s="192" t="s">
        <v>102</v>
      </c>
      <c r="E71" s="154"/>
      <c r="F71" s="97"/>
      <c r="G71" s="97"/>
      <c r="H71" s="109"/>
      <c r="I71" s="96"/>
      <c r="J71" s="97"/>
      <c r="K71" s="97"/>
      <c r="L71" s="109"/>
      <c r="M71" s="104"/>
      <c r="N71" s="97"/>
      <c r="O71" s="97"/>
      <c r="P71" s="103"/>
      <c r="Q71" s="104"/>
      <c r="R71" s="97"/>
      <c r="S71" s="97"/>
      <c r="T71" s="103"/>
      <c r="U71" s="104"/>
      <c r="V71" s="97"/>
      <c r="W71" s="97"/>
      <c r="X71" s="103"/>
      <c r="Y71" s="104">
        <v>0</v>
      </c>
      <c r="Z71" s="97">
        <v>12</v>
      </c>
      <c r="AA71" s="97" t="s">
        <v>47</v>
      </c>
      <c r="AB71" s="103">
        <v>6</v>
      </c>
      <c r="AC71" s="104"/>
      <c r="AD71" s="97"/>
      <c r="AE71" s="97"/>
      <c r="AF71" s="103"/>
      <c r="AG71" s="104"/>
      <c r="AH71" s="97"/>
      <c r="AI71" s="97"/>
      <c r="AJ71" s="103"/>
      <c r="AK71" s="104"/>
      <c r="AL71" s="97"/>
      <c r="AM71" s="97"/>
      <c r="AN71" s="103"/>
      <c r="AO71" s="96"/>
      <c r="AP71" s="97"/>
      <c r="AQ71" s="97"/>
      <c r="AR71" s="109"/>
      <c r="AS71" s="105" t="s">
        <v>66</v>
      </c>
      <c r="AT71" s="176" t="s">
        <v>67</v>
      </c>
      <c r="AU71" s="110"/>
      <c r="AV71" s="178"/>
    </row>
    <row r="72" spans="1:48" s="193" customFormat="1" ht="14.1" customHeight="1" x14ac:dyDescent="0.25">
      <c r="A72" s="191" t="s">
        <v>257</v>
      </c>
      <c r="B72" s="192" t="s">
        <v>104</v>
      </c>
      <c r="C72" s="192" t="s">
        <v>401</v>
      </c>
      <c r="D72" s="192" t="s">
        <v>103</v>
      </c>
      <c r="E72" s="154"/>
      <c r="F72" s="97"/>
      <c r="G72" s="97"/>
      <c r="H72" s="109"/>
      <c r="I72" s="96"/>
      <c r="J72" s="97"/>
      <c r="K72" s="97"/>
      <c r="L72" s="109"/>
      <c r="M72" s="104"/>
      <c r="N72" s="97"/>
      <c r="O72" s="97"/>
      <c r="P72" s="103"/>
      <c r="Q72" s="104"/>
      <c r="R72" s="97"/>
      <c r="S72" s="97"/>
      <c r="T72" s="103"/>
      <c r="U72" s="104"/>
      <c r="V72" s="97"/>
      <c r="W72" s="97"/>
      <c r="X72" s="103"/>
      <c r="Y72" s="104"/>
      <c r="Z72" s="97"/>
      <c r="AA72" s="97"/>
      <c r="AB72" s="103"/>
      <c r="AC72" s="104">
        <v>0</v>
      </c>
      <c r="AD72" s="97">
        <v>12</v>
      </c>
      <c r="AE72" s="97" t="s">
        <v>47</v>
      </c>
      <c r="AF72" s="103">
        <v>6</v>
      </c>
      <c r="AG72" s="104"/>
      <c r="AH72" s="97"/>
      <c r="AI72" s="97"/>
      <c r="AJ72" s="103"/>
      <c r="AK72" s="104"/>
      <c r="AL72" s="97"/>
      <c r="AM72" s="97"/>
      <c r="AN72" s="103"/>
      <c r="AO72" s="96"/>
      <c r="AP72" s="97"/>
      <c r="AQ72" s="97"/>
      <c r="AR72" s="109"/>
      <c r="AS72" s="105" t="s">
        <v>66</v>
      </c>
      <c r="AT72" s="176" t="s">
        <v>67</v>
      </c>
      <c r="AU72" s="110"/>
      <c r="AV72" s="178"/>
    </row>
    <row r="73" spans="1:48" s="193" customFormat="1" ht="14.1" customHeight="1" x14ac:dyDescent="0.25">
      <c r="A73" s="191" t="s">
        <v>258</v>
      </c>
      <c r="B73" s="192" t="s">
        <v>105</v>
      </c>
      <c r="C73" s="192" t="s">
        <v>402</v>
      </c>
      <c r="D73" s="192" t="s">
        <v>104</v>
      </c>
      <c r="E73" s="154"/>
      <c r="F73" s="97"/>
      <c r="G73" s="97"/>
      <c r="H73" s="109"/>
      <c r="I73" s="96"/>
      <c r="J73" s="97"/>
      <c r="K73" s="97"/>
      <c r="L73" s="109"/>
      <c r="M73" s="104"/>
      <c r="N73" s="97"/>
      <c r="O73" s="97"/>
      <c r="P73" s="103"/>
      <c r="Q73" s="104"/>
      <c r="R73" s="97"/>
      <c r="S73" s="97"/>
      <c r="T73" s="103"/>
      <c r="U73" s="104"/>
      <c r="V73" s="97"/>
      <c r="W73" s="97"/>
      <c r="X73" s="103"/>
      <c r="Y73" s="104"/>
      <c r="Z73" s="97"/>
      <c r="AA73" s="97"/>
      <c r="AB73" s="103"/>
      <c r="AC73" s="104"/>
      <c r="AD73" s="97"/>
      <c r="AE73" s="97"/>
      <c r="AF73" s="103"/>
      <c r="AG73" s="104">
        <v>0</v>
      </c>
      <c r="AH73" s="97">
        <v>12</v>
      </c>
      <c r="AI73" s="97" t="s">
        <v>47</v>
      </c>
      <c r="AJ73" s="103">
        <v>6</v>
      </c>
      <c r="AK73" s="104"/>
      <c r="AL73" s="97"/>
      <c r="AM73" s="97"/>
      <c r="AN73" s="103"/>
      <c r="AO73" s="96"/>
      <c r="AP73" s="97"/>
      <c r="AQ73" s="97"/>
      <c r="AR73" s="109"/>
      <c r="AS73" s="105" t="s">
        <v>66</v>
      </c>
      <c r="AT73" s="176" t="s">
        <v>67</v>
      </c>
      <c r="AU73" s="110"/>
      <c r="AV73" s="178"/>
    </row>
    <row r="74" spans="1:48" s="193" customFormat="1" ht="14.1" customHeight="1" x14ac:dyDescent="0.25">
      <c r="A74" s="191" t="s">
        <v>259</v>
      </c>
      <c r="B74" s="194" t="s">
        <v>106</v>
      </c>
      <c r="C74" s="194" t="s">
        <v>403</v>
      </c>
      <c r="D74" s="195"/>
      <c r="E74" s="154">
        <v>0</v>
      </c>
      <c r="F74" s="97">
        <v>3</v>
      </c>
      <c r="G74" s="97" t="s">
        <v>47</v>
      </c>
      <c r="H74" s="109">
        <v>2</v>
      </c>
      <c r="I74" s="96"/>
      <c r="J74" s="97"/>
      <c r="K74" s="97"/>
      <c r="L74" s="109"/>
      <c r="M74" s="104"/>
      <c r="N74" s="97"/>
      <c r="O74" s="97"/>
      <c r="P74" s="103"/>
      <c r="Q74" s="104"/>
      <c r="R74" s="97"/>
      <c r="S74" s="97"/>
      <c r="T74" s="103"/>
      <c r="U74" s="104"/>
      <c r="V74" s="97"/>
      <c r="W74" s="97"/>
      <c r="X74" s="103"/>
      <c r="Y74" s="104"/>
      <c r="Z74" s="97"/>
      <c r="AA74" s="97"/>
      <c r="AB74" s="103"/>
      <c r="AC74" s="104"/>
      <c r="AD74" s="97"/>
      <c r="AE74" s="97"/>
      <c r="AF74" s="103"/>
      <c r="AG74" s="104"/>
      <c r="AH74" s="97"/>
      <c r="AI74" s="97"/>
      <c r="AJ74" s="196"/>
      <c r="AK74" s="104"/>
      <c r="AL74" s="97"/>
      <c r="AM74" s="97"/>
      <c r="AN74" s="103"/>
      <c r="AO74" s="96"/>
      <c r="AP74" s="97"/>
      <c r="AQ74" s="97"/>
      <c r="AR74" s="109"/>
      <c r="AS74" s="105" t="s">
        <v>66</v>
      </c>
      <c r="AT74" s="176" t="s">
        <v>107</v>
      </c>
      <c r="AU74" s="110" t="s">
        <v>260</v>
      </c>
      <c r="AV74" s="178"/>
    </row>
    <row r="75" spans="1:48" s="193" customFormat="1" ht="14.1" customHeight="1" x14ac:dyDescent="0.25">
      <c r="A75" s="191" t="s">
        <v>261</v>
      </c>
      <c r="B75" s="194" t="s">
        <v>108</v>
      </c>
      <c r="C75" s="194" t="s">
        <v>404</v>
      </c>
      <c r="D75" s="192" t="s">
        <v>106</v>
      </c>
      <c r="E75" s="154"/>
      <c r="F75" s="97"/>
      <c r="G75" s="97"/>
      <c r="H75" s="109"/>
      <c r="I75" s="96">
        <v>0</v>
      </c>
      <c r="J75" s="97">
        <v>3</v>
      </c>
      <c r="K75" s="97" t="s">
        <v>47</v>
      </c>
      <c r="L75" s="109">
        <v>2</v>
      </c>
      <c r="M75" s="104"/>
      <c r="N75" s="97"/>
      <c r="O75" s="97"/>
      <c r="P75" s="103"/>
      <c r="Q75" s="104"/>
      <c r="R75" s="97"/>
      <c r="S75" s="97"/>
      <c r="T75" s="103"/>
      <c r="U75" s="104"/>
      <c r="V75" s="97"/>
      <c r="W75" s="97"/>
      <c r="X75" s="103"/>
      <c r="Y75" s="104"/>
      <c r="Z75" s="97"/>
      <c r="AA75" s="97"/>
      <c r="AB75" s="103"/>
      <c r="AC75" s="104"/>
      <c r="AD75" s="97"/>
      <c r="AE75" s="97"/>
      <c r="AF75" s="103"/>
      <c r="AG75" s="104"/>
      <c r="AH75" s="97"/>
      <c r="AI75" s="97"/>
      <c r="AJ75" s="196"/>
      <c r="AK75" s="104"/>
      <c r="AL75" s="97"/>
      <c r="AM75" s="97"/>
      <c r="AN75" s="103"/>
      <c r="AO75" s="96"/>
      <c r="AP75" s="97"/>
      <c r="AQ75" s="97"/>
      <c r="AR75" s="109"/>
      <c r="AS75" s="105" t="s">
        <v>66</v>
      </c>
      <c r="AT75" s="176" t="s">
        <v>107</v>
      </c>
      <c r="AU75" s="110" t="s">
        <v>260</v>
      </c>
      <c r="AV75" s="178"/>
    </row>
    <row r="76" spans="1:48" s="193" customFormat="1" ht="14.1" customHeight="1" x14ac:dyDescent="0.25">
      <c r="A76" s="191" t="s">
        <v>262</v>
      </c>
      <c r="B76" s="194" t="s">
        <v>109</v>
      </c>
      <c r="C76" s="194" t="s">
        <v>405</v>
      </c>
      <c r="D76" s="192" t="s">
        <v>108</v>
      </c>
      <c r="E76" s="154"/>
      <c r="F76" s="97"/>
      <c r="G76" s="97"/>
      <c r="H76" s="109"/>
      <c r="I76" s="96"/>
      <c r="J76" s="97"/>
      <c r="K76" s="97"/>
      <c r="L76" s="109"/>
      <c r="M76" s="104">
        <v>0</v>
      </c>
      <c r="N76" s="97">
        <v>3</v>
      </c>
      <c r="O76" s="97" t="s">
        <v>47</v>
      </c>
      <c r="P76" s="103">
        <v>2</v>
      </c>
      <c r="Q76" s="104"/>
      <c r="R76" s="97"/>
      <c r="S76" s="97"/>
      <c r="T76" s="103"/>
      <c r="U76" s="104"/>
      <c r="V76" s="97"/>
      <c r="W76" s="97"/>
      <c r="X76" s="103"/>
      <c r="Y76" s="104"/>
      <c r="Z76" s="97"/>
      <c r="AA76" s="97"/>
      <c r="AB76" s="103"/>
      <c r="AC76" s="104"/>
      <c r="AD76" s="97"/>
      <c r="AE76" s="97"/>
      <c r="AF76" s="103"/>
      <c r="AG76" s="104"/>
      <c r="AH76" s="97"/>
      <c r="AI76" s="97"/>
      <c r="AJ76" s="196"/>
      <c r="AK76" s="104"/>
      <c r="AL76" s="97"/>
      <c r="AM76" s="97"/>
      <c r="AN76" s="103"/>
      <c r="AO76" s="96"/>
      <c r="AP76" s="97"/>
      <c r="AQ76" s="97"/>
      <c r="AR76" s="109"/>
      <c r="AS76" s="105" t="s">
        <v>66</v>
      </c>
      <c r="AT76" s="176" t="s">
        <v>107</v>
      </c>
      <c r="AU76" s="110" t="s">
        <v>260</v>
      </c>
      <c r="AV76" s="178"/>
    </row>
    <row r="77" spans="1:48" s="193" customFormat="1" ht="14.1" customHeight="1" x14ac:dyDescent="0.25">
      <c r="A77" s="191" t="s">
        <v>263</v>
      </c>
      <c r="B77" s="194" t="s">
        <v>110</v>
      </c>
      <c r="C77" s="194" t="s">
        <v>406</v>
      </c>
      <c r="D77" s="192" t="s">
        <v>109</v>
      </c>
      <c r="E77" s="154"/>
      <c r="F77" s="97"/>
      <c r="G77" s="97"/>
      <c r="H77" s="109"/>
      <c r="I77" s="96"/>
      <c r="J77" s="97"/>
      <c r="K77" s="97"/>
      <c r="L77" s="109"/>
      <c r="M77" s="104"/>
      <c r="N77" s="97"/>
      <c r="O77" s="97"/>
      <c r="P77" s="103"/>
      <c r="Q77" s="104">
        <v>0</v>
      </c>
      <c r="R77" s="97">
        <v>3</v>
      </c>
      <c r="S77" s="97" t="s">
        <v>47</v>
      </c>
      <c r="T77" s="103">
        <v>2</v>
      </c>
      <c r="U77" s="104"/>
      <c r="V77" s="97"/>
      <c r="W77" s="97"/>
      <c r="X77" s="103"/>
      <c r="Y77" s="104"/>
      <c r="Z77" s="97"/>
      <c r="AA77" s="97"/>
      <c r="AB77" s="103"/>
      <c r="AC77" s="104"/>
      <c r="AD77" s="97"/>
      <c r="AE77" s="97"/>
      <c r="AF77" s="103"/>
      <c r="AG77" s="104"/>
      <c r="AH77" s="97"/>
      <c r="AI77" s="97"/>
      <c r="AJ77" s="196"/>
      <c r="AK77" s="104"/>
      <c r="AL77" s="97"/>
      <c r="AM77" s="97"/>
      <c r="AN77" s="103"/>
      <c r="AO77" s="96"/>
      <c r="AP77" s="97"/>
      <c r="AQ77" s="97"/>
      <c r="AR77" s="109"/>
      <c r="AS77" s="105" t="s">
        <v>66</v>
      </c>
      <c r="AT77" s="176" t="s">
        <v>107</v>
      </c>
      <c r="AU77" s="110" t="s">
        <v>260</v>
      </c>
      <c r="AV77" s="178"/>
    </row>
    <row r="78" spans="1:48" s="193" customFormat="1" ht="14.1" customHeight="1" x14ac:dyDescent="0.25">
      <c r="A78" s="191" t="s">
        <v>264</v>
      </c>
      <c r="B78" s="194" t="s">
        <v>111</v>
      </c>
      <c r="C78" s="194" t="s">
        <v>407</v>
      </c>
      <c r="D78" s="192" t="s">
        <v>110</v>
      </c>
      <c r="E78" s="154"/>
      <c r="F78" s="97"/>
      <c r="G78" s="97"/>
      <c r="H78" s="109"/>
      <c r="I78" s="96"/>
      <c r="J78" s="97"/>
      <c r="K78" s="97"/>
      <c r="L78" s="109"/>
      <c r="M78" s="104"/>
      <c r="N78" s="97"/>
      <c r="O78" s="97"/>
      <c r="P78" s="103"/>
      <c r="Q78" s="104"/>
      <c r="R78" s="97"/>
      <c r="S78" s="97"/>
      <c r="T78" s="103"/>
      <c r="U78" s="104">
        <v>0</v>
      </c>
      <c r="V78" s="97">
        <v>3</v>
      </c>
      <c r="W78" s="97" t="s">
        <v>47</v>
      </c>
      <c r="X78" s="103">
        <v>2</v>
      </c>
      <c r="Y78" s="104"/>
      <c r="Z78" s="97"/>
      <c r="AA78" s="97"/>
      <c r="AB78" s="103"/>
      <c r="AC78" s="104"/>
      <c r="AD78" s="97"/>
      <c r="AE78" s="97"/>
      <c r="AF78" s="103"/>
      <c r="AG78" s="104"/>
      <c r="AH78" s="97"/>
      <c r="AI78" s="97"/>
      <c r="AJ78" s="196"/>
      <c r="AK78" s="104"/>
      <c r="AL78" s="97"/>
      <c r="AM78" s="97"/>
      <c r="AN78" s="103"/>
      <c r="AO78" s="96"/>
      <c r="AP78" s="97"/>
      <c r="AQ78" s="97"/>
      <c r="AR78" s="109"/>
      <c r="AS78" s="105" t="s">
        <v>66</v>
      </c>
      <c r="AT78" s="176" t="s">
        <v>107</v>
      </c>
      <c r="AU78" s="110" t="s">
        <v>260</v>
      </c>
      <c r="AV78" s="178"/>
    </row>
    <row r="79" spans="1:48" s="193" customFormat="1" ht="14.1" customHeight="1" x14ac:dyDescent="0.25">
      <c r="A79" s="191" t="s">
        <v>265</v>
      </c>
      <c r="B79" s="194" t="s">
        <v>112</v>
      </c>
      <c r="C79" s="194" t="s">
        <v>408</v>
      </c>
      <c r="D79" s="192" t="s">
        <v>111</v>
      </c>
      <c r="E79" s="154"/>
      <c r="F79" s="97"/>
      <c r="G79" s="97"/>
      <c r="H79" s="109"/>
      <c r="I79" s="96"/>
      <c r="J79" s="97"/>
      <c r="K79" s="97"/>
      <c r="L79" s="109"/>
      <c r="M79" s="104"/>
      <c r="N79" s="97"/>
      <c r="O79" s="97"/>
      <c r="P79" s="103"/>
      <c r="Q79" s="104"/>
      <c r="R79" s="97"/>
      <c r="S79" s="97"/>
      <c r="T79" s="103"/>
      <c r="U79" s="104"/>
      <c r="V79" s="97"/>
      <c r="W79" s="97"/>
      <c r="X79" s="103"/>
      <c r="Y79" s="104">
        <v>0</v>
      </c>
      <c r="Z79" s="97">
        <v>3</v>
      </c>
      <c r="AA79" s="97" t="s">
        <v>47</v>
      </c>
      <c r="AB79" s="103">
        <v>2</v>
      </c>
      <c r="AC79" s="104"/>
      <c r="AD79" s="97"/>
      <c r="AE79" s="97"/>
      <c r="AF79" s="103"/>
      <c r="AG79" s="104"/>
      <c r="AH79" s="97"/>
      <c r="AI79" s="97"/>
      <c r="AJ79" s="196"/>
      <c r="AK79" s="104"/>
      <c r="AL79" s="97"/>
      <c r="AM79" s="97"/>
      <c r="AN79" s="103"/>
      <c r="AO79" s="96"/>
      <c r="AP79" s="97"/>
      <c r="AQ79" s="97"/>
      <c r="AR79" s="109"/>
      <c r="AS79" s="105" t="s">
        <v>66</v>
      </c>
      <c r="AT79" s="176" t="s">
        <v>107</v>
      </c>
      <c r="AU79" s="110" t="s">
        <v>260</v>
      </c>
      <c r="AV79" s="178"/>
    </row>
    <row r="80" spans="1:48" s="193" customFormat="1" ht="14.1" customHeight="1" x14ac:dyDescent="0.25">
      <c r="A80" s="191" t="s">
        <v>266</v>
      </c>
      <c r="B80" s="194" t="s">
        <v>113</v>
      </c>
      <c r="C80" s="194" t="s">
        <v>409</v>
      </c>
      <c r="D80" s="197"/>
      <c r="E80" s="130">
        <v>0</v>
      </c>
      <c r="F80" s="116">
        <v>4</v>
      </c>
      <c r="G80" s="116" t="s">
        <v>47</v>
      </c>
      <c r="H80" s="118">
        <v>2</v>
      </c>
      <c r="I80" s="115"/>
      <c r="J80" s="116"/>
      <c r="K80" s="116"/>
      <c r="L80" s="118"/>
      <c r="M80" s="121"/>
      <c r="N80" s="116"/>
      <c r="O80" s="116"/>
      <c r="P80" s="120"/>
      <c r="Q80" s="121"/>
      <c r="R80" s="116"/>
      <c r="S80" s="116"/>
      <c r="T80" s="120"/>
      <c r="U80" s="121"/>
      <c r="V80" s="116"/>
      <c r="W80" s="116"/>
      <c r="X80" s="120"/>
      <c r="Y80" s="121"/>
      <c r="Z80" s="116"/>
      <c r="AA80" s="116"/>
      <c r="AB80" s="120"/>
      <c r="AC80" s="121"/>
      <c r="AD80" s="116"/>
      <c r="AE80" s="116"/>
      <c r="AF80" s="120"/>
      <c r="AG80" s="121"/>
      <c r="AH80" s="116"/>
      <c r="AI80" s="116"/>
      <c r="AJ80" s="120"/>
      <c r="AK80" s="121"/>
      <c r="AL80" s="116"/>
      <c r="AM80" s="116"/>
      <c r="AN80" s="120"/>
      <c r="AO80" s="115"/>
      <c r="AP80" s="116"/>
      <c r="AQ80" s="116"/>
      <c r="AR80" s="118"/>
      <c r="AS80" s="105" t="s">
        <v>66</v>
      </c>
      <c r="AT80" s="176" t="s">
        <v>114</v>
      </c>
      <c r="AU80" s="198"/>
    </row>
    <row r="81" spans="1:47" s="193" customFormat="1" ht="14.1" customHeight="1" x14ac:dyDescent="0.25">
      <c r="A81" s="191" t="s">
        <v>267</v>
      </c>
      <c r="B81" s="194" t="s">
        <v>115</v>
      </c>
      <c r="C81" s="194" t="s">
        <v>410</v>
      </c>
      <c r="D81" s="192" t="s">
        <v>113</v>
      </c>
      <c r="E81" s="130"/>
      <c r="F81" s="116"/>
      <c r="G81" s="116"/>
      <c r="H81" s="118"/>
      <c r="I81" s="115">
        <v>0</v>
      </c>
      <c r="J81" s="116">
        <v>4</v>
      </c>
      <c r="K81" s="116" t="s">
        <v>47</v>
      </c>
      <c r="L81" s="118">
        <v>2</v>
      </c>
      <c r="M81" s="121"/>
      <c r="N81" s="116"/>
      <c r="O81" s="116"/>
      <c r="P81" s="120"/>
      <c r="Q81" s="121"/>
      <c r="R81" s="116"/>
      <c r="S81" s="116"/>
      <c r="T81" s="120"/>
      <c r="U81" s="121"/>
      <c r="V81" s="116"/>
      <c r="W81" s="116"/>
      <c r="X81" s="120"/>
      <c r="Y81" s="121"/>
      <c r="Z81" s="116"/>
      <c r="AA81" s="116"/>
      <c r="AB81" s="120"/>
      <c r="AC81" s="121"/>
      <c r="AD81" s="116"/>
      <c r="AE81" s="116"/>
      <c r="AF81" s="120"/>
      <c r="AG81" s="121"/>
      <c r="AH81" s="116"/>
      <c r="AI81" s="116"/>
      <c r="AJ81" s="120"/>
      <c r="AK81" s="121"/>
      <c r="AL81" s="116"/>
      <c r="AM81" s="116"/>
      <c r="AN81" s="120"/>
      <c r="AO81" s="115"/>
      <c r="AP81" s="116"/>
      <c r="AQ81" s="116"/>
      <c r="AR81" s="118"/>
      <c r="AS81" s="105" t="s">
        <v>66</v>
      </c>
      <c r="AT81" s="176" t="s">
        <v>116</v>
      </c>
      <c r="AU81" s="198"/>
    </row>
    <row r="82" spans="1:47" s="193" customFormat="1" ht="14.1" customHeight="1" x14ac:dyDescent="0.25">
      <c r="A82" s="191" t="s">
        <v>268</v>
      </c>
      <c r="B82" s="194" t="s">
        <v>117</v>
      </c>
      <c r="C82" s="194" t="s">
        <v>411</v>
      </c>
      <c r="D82" s="192" t="s">
        <v>115</v>
      </c>
      <c r="E82" s="130"/>
      <c r="F82" s="116"/>
      <c r="G82" s="116"/>
      <c r="H82" s="118"/>
      <c r="I82" s="115"/>
      <c r="J82" s="116"/>
      <c r="K82" s="116"/>
      <c r="L82" s="118"/>
      <c r="M82" s="121">
        <v>0</v>
      </c>
      <c r="N82" s="116">
        <v>4</v>
      </c>
      <c r="O82" s="116" t="s">
        <v>47</v>
      </c>
      <c r="P82" s="120">
        <v>2</v>
      </c>
      <c r="Q82" s="121"/>
      <c r="R82" s="116"/>
      <c r="S82" s="116"/>
      <c r="T82" s="120"/>
      <c r="U82" s="121"/>
      <c r="V82" s="116"/>
      <c r="W82" s="116"/>
      <c r="X82" s="120"/>
      <c r="Y82" s="121"/>
      <c r="Z82" s="116"/>
      <c r="AA82" s="116"/>
      <c r="AB82" s="120"/>
      <c r="AC82" s="121"/>
      <c r="AD82" s="116"/>
      <c r="AE82" s="116"/>
      <c r="AF82" s="120"/>
      <c r="AG82" s="121"/>
      <c r="AH82" s="116"/>
      <c r="AI82" s="116"/>
      <c r="AJ82" s="120"/>
      <c r="AK82" s="121"/>
      <c r="AL82" s="116"/>
      <c r="AM82" s="116"/>
      <c r="AN82" s="120"/>
      <c r="AO82" s="115"/>
      <c r="AP82" s="116"/>
      <c r="AQ82" s="116"/>
      <c r="AR82" s="118"/>
      <c r="AS82" s="105" t="s">
        <v>66</v>
      </c>
      <c r="AT82" s="176" t="s">
        <v>116</v>
      </c>
      <c r="AU82" s="198"/>
    </row>
    <row r="83" spans="1:47" s="193" customFormat="1" ht="14.1" customHeight="1" x14ac:dyDescent="0.25">
      <c r="A83" s="191" t="s">
        <v>269</v>
      </c>
      <c r="B83" s="194" t="s">
        <v>118</v>
      </c>
      <c r="C83" s="194" t="s">
        <v>412</v>
      </c>
      <c r="D83" s="192" t="s">
        <v>117</v>
      </c>
      <c r="E83" s="130"/>
      <c r="F83" s="116"/>
      <c r="G83" s="116"/>
      <c r="H83" s="118"/>
      <c r="I83" s="115"/>
      <c r="J83" s="116"/>
      <c r="K83" s="116"/>
      <c r="L83" s="118"/>
      <c r="M83" s="121"/>
      <c r="N83" s="116"/>
      <c r="O83" s="116"/>
      <c r="P83" s="120"/>
      <c r="Q83" s="121">
        <v>0</v>
      </c>
      <c r="R83" s="116">
        <v>4</v>
      </c>
      <c r="S83" s="116" t="s">
        <v>47</v>
      </c>
      <c r="T83" s="120">
        <v>2</v>
      </c>
      <c r="U83" s="121"/>
      <c r="V83" s="116"/>
      <c r="W83" s="116"/>
      <c r="X83" s="120"/>
      <c r="Y83" s="121"/>
      <c r="Z83" s="116"/>
      <c r="AA83" s="116"/>
      <c r="AB83" s="120"/>
      <c r="AC83" s="121"/>
      <c r="AD83" s="116"/>
      <c r="AE83" s="116"/>
      <c r="AF83" s="120"/>
      <c r="AG83" s="121"/>
      <c r="AH83" s="116"/>
      <c r="AI83" s="116"/>
      <c r="AJ83" s="120"/>
      <c r="AK83" s="121"/>
      <c r="AL83" s="116"/>
      <c r="AM83" s="116"/>
      <c r="AN83" s="120"/>
      <c r="AO83" s="115"/>
      <c r="AP83" s="116"/>
      <c r="AQ83" s="116"/>
      <c r="AR83" s="118"/>
      <c r="AS83" s="105" t="s">
        <v>66</v>
      </c>
      <c r="AT83" s="176" t="s">
        <v>116</v>
      </c>
      <c r="AU83" s="198"/>
    </row>
    <row r="84" spans="1:47" s="193" customFormat="1" ht="14.1" customHeight="1" x14ac:dyDescent="0.25">
      <c r="A84" s="191" t="s">
        <v>270</v>
      </c>
      <c r="B84" s="194" t="s">
        <v>119</v>
      </c>
      <c r="C84" s="194" t="s">
        <v>413</v>
      </c>
      <c r="D84" s="192" t="s">
        <v>118</v>
      </c>
      <c r="E84" s="130"/>
      <c r="F84" s="116"/>
      <c r="G84" s="116"/>
      <c r="H84" s="118"/>
      <c r="I84" s="115"/>
      <c r="J84" s="116"/>
      <c r="K84" s="116"/>
      <c r="L84" s="118"/>
      <c r="M84" s="121"/>
      <c r="N84" s="116"/>
      <c r="O84" s="116"/>
      <c r="P84" s="120"/>
      <c r="Q84" s="121"/>
      <c r="R84" s="116"/>
      <c r="S84" s="116"/>
      <c r="T84" s="120"/>
      <c r="U84" s="121">
        <v>0</v>
      </c>
      <c r="V84" s="116">
        <v>4</v>
      </c>
      <c r="W84" s="116" t="s">
        <v>47</v>
      </c>
      <c r="X84" s="120">
        <v>3</v>
      </c>
      <c r="Y84" s="121"/>
      <c r="Z84" s="116"/>
      <c r="AA84" s="116"/>
      <c r="AB84" s="120"/>
      <c r="AC84" s="121"/>
      <c r="AD84" s="116"/>
      <c r="AE84" s="116"/>
      <c r="AF84" s="120"/>
      <c r="AG84" s="121"/>
      <c r="AH84" s="116"/>
      <c r="AI84" s="116"/>
      <c r="AJ84" s="120"/>
      <c r="AK84" s="121"/>
      <c r="AL84" s="116"/>
      <c r="AM84" s="116"/>
      <c r="AN84" s="120"/>
      <c r="AO84" s="115"/>
      <c r="AP84" s="116"/>
      <c r="AQ84" s="116"/>
      <c r="AR84" s="118"/>
      <c r="AS84" s="105" t="s">
        <v>66</v>
      </c>
      <c r="AT84" s="176" t="s">
        <v>116</v>
      </c>
      <c r="AU84" s="198"/>
    </row>
    <row r="85" spans="1:47" s="193" customFormat="1" ht="14.1" customHeight="1" x14ac:dyDescent="0.25">
      <c r="A85" s="191" t="s">
        <v>271</v>
      </c>
      <c r="B85" s="194" t="s">
        <v>120</v>
      </c>
      <c r="C85" s="194" t="s">
        <v>414</v>
      </c>
      <c r="D85" s="192" t="s">
        <v>119</v>
      </c>
      <c r="E85" s="130"/>
      <c r="F85" s="116"/>
      <c r="G85" s="116"/>
      <c r="H85" s="118"/>
      <c r="I85" s="115"/>
      <c r="J85" s="116"/>
      <c r="K85" s="116"/>
      <c r="L85" s="118"/>
      <c r="M85" s="121"/>
      <c r="N85" s="116"/>
      <c r="O85" s="116"/>
      <c r="P85" s="120"/>
      <c r="Q85" s="121"/>
      <c r="R85" s="116"/>
      <c r="S85" s="116"/>
      <c r="T85" s="120"/>
      <c r="U85" s="121"/>
      <c r="V85" s="116"/>
      <c r="W85" s="116"/>
      <c r="X85" s="120"/>
      <c r="Y85" s="121">
        <v>0</v>
      </c>
      <c r="Z85" s="116">
        <v>4</v>
      </c>
      <c r="AA85" s="116" t="s">
        <v>47</v>
      </c>
      <c r="AB85" s="120">
        <v>3</v>
      </c>
      <c r="AC85" s="121"/>
      <c r="AD85" s="116"/>
      <c r="AE85" s="116"/>
      <c r="AF85" s="120"/>
      <c r="AG85" s="121"/>
      <c r="AH85" s="116"/>
      <c r="AI85" s="116"/>
      <c r="AJ85" s="120"/>
      <c r="AK85" s="121"/>
      <c r="AL85" s="116"/>
      <c r="AM85" s="116"/>
      <c r="AN85" s="120"/>
      <c r="AO85" s="115"/>
      <c r="AP85" s="116"/>
      <c r="AQ85" s="116"/>
      <c r="AR85" s="118"/>
      <c r="AS85" s="105" t="s">
        <v>66</v>
      </c>
      <c r="AT85" s="176" t="s">
        <v>116</v>
      </c>
      <c r="AU85" s="198"/>
    </row>
    <row r="86" spans="1:47" s="193" customFormat="1" ht="13.5" customHeight="1" x14ac:dyDescent="0.25">
      <c r="A86" s="191" t="s">
        <v>272</v>
      </c>
      <c r="B86" s="194" t="s">
        <v>121</v>
      </c>
      <c r="C86" s="194" t="s">
        <v>415</v>
      </c>
      <c r="D86" s="192" t="s">
        <v>120</v>
      </c>
      <c r="E86" s="130"/>
      <c r="F86" s="116"/>
      <c r="G86" s="116"/>
      <c r="H86" s="118"/>
      <c r="I86" s="115"/>
      <c r="J86" s="116"/>
      <c r="K86" s="116"/>
      <c r="L86" s="118"/>
      <c r="M86" s="121"/>
      <c r="N86" s="116"/>
      <c r="O86" s="116"/>
      <c r="P86" s="120"/>
      <c r="Q86" s="121"/>
      <c r="R86" s="116"/>
      <c r="S86" s="116"/>
      <c r="T86" s="120"/>
      <c r="U86" s="121"/>
      <c r="V86" s="116"/>
      <c r="W86" s="116"/>
      <c r="X86" s="120"/>
      <c r="Y86" s="121"/>
      <c r="Z86" s="116"/>
      <c r="AA86" s="116"/>
      <c r="AB86" s="120"/>
      <c r="AC86" s="121">
        <v>0</v>
      </c>
      <c r="AD86" s="116">
        <v>4</v>
      </c>
      <c r="AE86" s="116" t="s">
        <v>47</v>
      </c>
      <c r="AF86" s="120">
        <v>3</v>
      </c>
      <c r="AG86" s="121"/>
      <c r="AH86" s="116"/>
      <c r="AI86" s="116"/>
      <c r="AJ86" s="120"/>
      <c r="AK86" s="121"/>
      <c r="AL86" s="116"/>
      <c r="AM86" s="116"/>
      <c r="AN86" s="120"/>
      <c r="AO86" s="115"/>
      <c r="AP86" s="116"/>
      <c r="AQ86" s="116"/>
      <c r="AR86" s="118"/>
      <c r="AS86" s="105" t="s">
        <v>66</v>
      </c>
      <c r="AT86" s="176" t="s">
        <v>116</v>
      </c>
      <c r="AU86" s="198"/>
    </row>
    <row r="87" spans="1:47" s="193" customFormat="1" ht="14.1" customHeight="1" thickBot="1" x14ac:dyDescent="0.3">
      <c r="A87" s="191" t="s">
        <v>273</v>
      </c>
      <c r="B87" s="194" t="s">
        <v>122</v>
      </c>
      <c r="C87" s="305" t="s">
        <v>416</v>
      </c>
      <c r="D87" s="162" t="s">
        <v>121</v>
      </c>
      <c r="E87" s="130"/>
      <c r="F87" s="116"/>
      <c r="G87" s="116"/>
      <c r="H87" s="118"/>
      <c r="I87" s="115"/>
      <c r="J87" s="116"/>
      <c r="K87" s="116"/>
      <c r="L87" s="118"/>
      <c r="M87" s="121"/>
      <c r="N87" s="116"/>
      <c r="O87" s="116"/>
      <c r="P87" s="120"/>
      <c r="Q87" s="121"/>
      <c r="R87" s="116"/>
      <c r="S87" s="116"/>
      <c r="T87" s="120"/>
      <c r="U87" s="121"/>
      <c r="V87" s="116"/>
      <c r="W87" s="116"/>
      <c r="X87" s="120"/>
      <c r="Y87" s="121"/>
      <c r="Z87" s="116"/>
      <c r="AA87" s="116"/>
      <c r="AB87" s="120"/>
      <c r="AC87" s="121"/>
      <c r="AD87" s="116"/>
      <c r="AE87" s="116"/>
      <c r="AF87" s="120"/>
      <c r="AG87" s="121">
        <v>0</v>
      </c>
      <c r="AH87" s="116">
        <v>4</v>
      </c>
      <c r="AI87" s="116" t="s">
        <v>47</v>
      </c>
      <c r="AJ87" s="120">
        <v>3</v>
      </c>
      <c r="AK87" s="121">
        <v>0</v>
      </c>
      <c r="AL87" s="116">
        <v>0</v>
      </c>
      <c r="AM87" s="116"/>
      <c r="AN87" s="120">
        <v>0</v>
      </c>
      <c r="AO87" s="115">
        <v>0</v>
      </c>
      <c r="AP87" s="116">
        <v>0</v>
      </c>
      <c r="AQ87" s="116"/>
      <c r="AR87" s="118">
        <v>0</v>
      </c>
      <c r="AS87" s="105" t="s">
        <v>66</v>
      </c>
      <c r="AT87" s="176" t="s">
        <v>116</v>
      </c>
      <c r="AU87" s="198"/>
    </row>
    <row r="88" spans="1:47" s="52" customFormat="1" ht="23.1" customHeight="1" thickBot="1" x14ac:dyDescent="0.3">
      <c r="A88" s="41"/>
      <c r="B88" s="49" t="s">
        <v>22</v>
      </c>
      <c r="C88" s="49"/>
      <c r="D88" s="71">
        <f>+H88+L88+P88+T88+X88+AB88+AF88+AJ88+AN88+AR88</f>
        <v>72</v>
      </c>
      <c r="E88" s="50">
        <f>SUM(E66:E87)</f>
        <v>0</v>
      </c>
      <c r="F88" s="50">
        <f>SUM(F66:F87)</f>
        <v>19</v>
      </c>
      <c r="G88" s="50"/>
      <c r="H88" s="50">
        <f>SUM(H66:H87)</f>
        <v>8</v>
      </c>
      <c r="I88" s="50">
        <f>SUM(I66:I87)</f>
        <v>0</v>
      </c>
      <c r="J88" s="50">
        <f>SUM(J66:J87)</f>
        <v>19</v>
      </c>
      <c r="K88" s="50"/>
      <c r="L88" s="50">
        <f>SUM(L66:L87)</f>
        <v>8</v>
      </c>
      <c r="M88" s="50">
        <f>SUM(M66:M87)</f>
        <v>0</v>
      </c>
      <c r="N88" s="50">
        <f>SUM(N66:N87)</f>
        <v>19</v>
      </c>
      <c r="O88" s="50"/>
      <c r="P88" s="50">
        <f>SUM(P66:P87)</f>
        <v>8</v>
      </c>
      <c r="Q88" s="50">
        <f>SUM(Q66:Q87)</f>
        <v>0</v>
      </c>
      <c r="R88" s="50">
        <f>SUM(R66:R87)</f>
        <v>19</v>
      </c>
      <c r="S88" s="50"/>
      <c r="T88" s="50">
        <f>SUM(T66:T87)</f>
        <v>8</v>
      </c>
      <c r="U88" s="50">
        <f>SUM(U66:U87)</f>
        <v>0</v>
      </c>
      <c r="V88" s="50">
        <f>SUM(V66:V87)</f>
        <v>19</v>
      </c>
      <c r="W88" s="50"/>
      <c r="X88" s="50">
        <f>SUM(X66:X87)</f>
        <v>11</v>
      </c>
      <c r="Y88" s="50">
        <f>SUM(Y66:Y87)</f>
        <v>0</v>
      </c>
      <c r="Z88" s="50">
        <f>SUM(Z66:Z87)</f>
        <v>19</v>
      </c>
      <c r="AA88" s="50"/>
      <c r="AB88" s="50">
        <f>SUM(AB66:AB87)</f>
        <v>11</v>
      </c>
      <c r="AC88" s="50">
        <f>SUM(AC66:AC87)</f>
        <v>0</v>
      </c>
      <c r="AD88" s="50">
        <f>SUM(AD66:AD87)</f>
        <v>16</v>
      </c>
      <c r="AE88" s="50"/>
      <c r="AF88" s="50">
        <f>SUM(AF66:AF87)</f>
        <v>9</v>
      </c>
      <c r="AG88" s="50">
        <f>SUM(AG66:AG87)</f>
        <v>0</v>
      </c>
      <c r="AH88" s="50">
        <f>SUM(AH66:AH87)</f>
        <v>16</v>
      </c>
      <c r="AI88" s="50"/>
      <c r="AJ88" s="50">
        <f>SUM(AJ66:AJ87)</f>
        <v>9</v>
      </c>
      <c r="AK88" s="50">
        <f>SUM(AK66:AK87)</f>
        <v>0</v>
      </c>
      <c r="AL88" s="50">
        <f>SUM(AL66:AL87)</f>
        <v>0</v>
      </c>
      <c r="AM88" s="50"/>
      <c r="AN88" s="50">
        <f>SUM(AN66:AN87)</f>
        <v>0</v>
      </c>
      <c r="AO88" s="50">
        <f>SUM(AO66:AO87)</f>
        <v>0</v>
      </c>
      <c r="AP88" s="50">
        <f>SUM(AP66:AP87)</f>
        <v>0</v>
      </c>
      <c r="AQ88" s="50"/>
      <c r="AR88" s="50">
        <f>SUM(AR66:AR87)</f>
        <v>0</v>
      </c>
      <c r="AS88" s="50"/>
      <c r="AT88" s="50"/>
      <c r="AU88" s="51"/>
    </row>
    <row r="89" spans="1:47" s="48" customFormat="1" ht="27.95" customHeight="1" thickBot="1" x14ac:dyDescent="0.3">
      <c r="A89" s="316" t="s">
        <v>211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66"/>
    </row>
    <row r="90" spans="1:47" s="193" customFormat="1" ht="14.1" customHeight="1" x14ac:dyDescent="0.25">
      <c r="A90" s="191" t="s">
        <v>274</v>
      </c>
      <c r="B90" s="194" t="s">
        <v>214</v>
      </c>
      <c r="C90" s="194" t="s">
        <v>417</v>
      </c>
      <c r="D90" s="145"/>
      <c r="E90" s="154">
        <v>4</v>
      </c>
      <c r="F90" s="97">
        <v>2</v>
      </c>
      <c r="G90" s="97" t="s">
        <v>47</v>
      </c>
      <c r="H90" s="109">
        <v>2</v>
      </c>
      <c r="I90" s="96"/>
      <c r="J90" s="97"/>
      <c r="K90" s="97"/>
      <c r="L90" s="109"/>
      <c r="M90" s="104"/>
      <c r="N90" s="97"/>
      <c r="O90" s="97"/>
      <c r="P90" s="103"/>
      <c r="Q90" s="104"/>
      <c r="R90" s="97"/>
      <c r="S90" s="97"/>
      <c r="T90" s="103"/>
      <c r="U90" s="104"/>
      <c r="V90" s="97"/>
      <c r="W90" s="97"/>
      <c r="X90" s="103"/>
      <c r="Y90" s="104"/>
      <c r="Z90" s="97"/>
      <c r="AA90" s="97"/>
      <c r="AB90" s="103"/>
      <c r="AC90" s="104"/>
      <c r="AD90" s="97"/>
      <c r="AE90" s="97"/>
      <c r="AF90" s="103"/>
      <c r="AG90" s="104"/>
      <c r="AH90" s="97"/>
      <c r="AI90" s="97"/>
      <c r="AJ90" s="103"/>
      <c r="AK90" s="102"/>
      <c r="AL90" s="97"/>
      <c r="AM90" s="97"/>
      <c r="AN90" s="102"/>
      <c r="AO90" s="96"/>
      <c r="AP90" s="97"/>
      <c r="AQ90" s="97"/>
      <c r="AR90" s="109"/>
      <c r="AS90" s="105" t="s">
        <v>66</v>
      </c>
      <c r="AT90" s="176" t="s">
        <v>123</v>
      </c>
      <c r="AU90" s="198"/>
    </row>
    <row r="91" spans="1:47" s="193" customFormat="1" ht="14.1" customHeight="1" x14ac:dyDescent="0.25">
      <c r="A91" s="191" t="s">
        <v>275</v>
      </c>
      <c r="B91" s="194" t="s">
        <v>215</v>
      </c>
      <c r="C91" s="194" t="s">
        <v>418</v>
      </c>
      <c r="D91" s="192" t="s">
        <v>214</v>
      </c>
      <c r="E91" s="154"/>
      <c r="F91" s="97"/>
      <c r="G91" s="97"/>
      <c r="H91" s="109"/>
      <c r="I91" s="96">
        <v>4</v>
      </c>
      <c r="J91" s="97">
        <v>2</v>
      </c>
      <c r="K91" s="97" t="s">
        <v>47</v>
      </c>
      <c r="L91" s="109">
        <v>2</v>
      </c>
      <c r="M91" s="104"/>
      <c r="N91" s="97"/>
      <c r="O91" s="97"/>
      <c r="P91" s="103"/>
      <c r="Q91" s="104"/>
      <c r="R91" s="97"/>
      <c r="S91" s="97"/>
      <c r="T91" s="103"/>
      <c r="U91" s="104"/>
      <c r="V91" s="97"/>
      <c r="W91" s="97"/>
      <c r="X91" s="103"/>
      <c r="Y91" s="104"/>
      <c r="Z91" s="97"/>
      <c r="AA91" s="97"/>
      <c r="AB91" s="103"/>
      <c r="AC91" s="104"/>
      <c r="AD91" s="97"/>
      <c r="AE91" s="97"/>
      <c r="AF91" s="103"/>
      <c r="AG91" s="104"/>
      <c r="AH91" s="97"/>
      <c r="AI91" s="97"/>
      <c r="AJ91" s="103"/>
      <c r="AK91" s="102"/>
      <c r="AL91" s="97"/>
      <c r="AM91" s="97"/>
      <c r="AN91" s="102"/>
      <c r="AO91" s="96"/>
      <c r="AP91" s="97"/>
      <c r="AQ91" s="97"/>
      <c r="AR91" s="109"/>
      <c r="AS91" s="105" t="s">
        <v>66</v>
      </c>
      <c r="AT91" s="176" t="s">
        <v>123</v>
      </c>
      <c r="AU91" s="198"/>
    </row>
    <row r="92" spans="1:47" s="193" customFormat="1" ht="14.1" customHeight="1" x14ac:dyDescent="0.25">
      <c r="A92" s="191" t="s">
        <v>276</v>
      </c>
      <c r="B92" s="194" t="s">
        <v>216</v>
      </c>
      <c r="C92" s="194" t="s">
        <v>419</v>
      </c>
      <c r="D92" s="192" t="s">
        <v>215</v>
      </c>
      <c r="E92" s="154"/>
      <c r="F92" s="97"/>
      <c r="G92" s="97"/>
      <c r="H92" s="109"/>
      <c r="I92" s="96"/>
      <c r="J92" s="97"/>
      <c r="K92" s="97"/>
      <c r="L92" s="109"/>
      <c r="M92" s="104">
        <v>4</v>
      </c>
      <c r="N92" s="97">
        <v>2</v>
      </c>
      <c r="O92" s="97" t="s">
        <v>47</v>
      </c>
      <c r="P92" s="103">
        <v>2</v>
      </c>
      <c r="Q92" s="104"/>
      <c r="R92" s="97"/>
      <c r="S92" s="97"/>
      <c r="T92" s="103"/>
      <c r="U92" s="104"/>
      <c r="V92" s="97"/>
      <c r="W92" s="97"/>
      <c r="X92" s="103"/>
      <c r="Y92" s="104"/>
      <c r="Z92" s="97"/>
      <c r="AA92" s="97"/>
      <c r="AB92" s="103"/>
      <c r="AC92" s="104"/>
      <c r="AD92" s="97"/>
      <c r="AE92" s="97"/>
      <c r="AF92" s="103"/>
      <c r="AG92" s="104"/>
      <c r="AH92" s="97"/>
      <c r="AI92" s="97"/>
      <c r="AJ92" s="103"/>
      <c r="AK92" s="102"/>
      <c r="AL92" s="97"/>
      <c r="AM92" s="97"/>
      <c r="AN92" s="102"/>
      <c r="AO92" s="96"/>
      <c r="AP92" s="97"/>
      <c r="AQ92" s="97"/>
      <c r="AR92" s="109"/>
      <c r="AS92" s="105" t="s">
        <v>66</v>
      </c>
      <c r="AT92" s="176" t="s">
        <v>123</v>
      </c>
      <c r="AU92" s="198"/>
    </row>
    <row r="93" spans="1:47" s="193" customFormat="1" ht="14.1" customHeight="1" x14ac:dyDescent="0.25">
      <c r="A93" s="191" t="s">
        <v>277</v>
      </c>
      <c r="B93" s="194" t="s">
        <v>217</v>
      </c>
      <c r="C93" s="194" t="s">
        <v>420</v>
      </c>
      <c r="D93" s="192" t="s">
        <v>216</v>
      </c>
      <c r="E93" s="154"/>
      <c r="F93" s="97"/>
      <c r="G93" s="97"/>
      <c r="H93" s="109"/>
      <c r="I93" s="96"/>
      <c r="J93" s="97"/>
      <c r="K93" s="97"/>
      <c r="L93" s="109"/>
      <c r="M93" s="104"/>
      <c r="N93" s="97"/>
      <c r="O93" s="97"/>
      <c r="P93" s="103"/>
      <c r="Q93" s="104">
        <v>2</v>
      </c>
      <c r="R93" s="97">
        <v>1</v>
      </c>
      <c r="S93" s="97" t="s">
        <v>47</v>
      </c>
      <c r="T93" s="103">
        <v>2</v>
      </c>
      <c r="U93" s="104"/>
      <c r="V93" s="97"/>
      <c r="W93" s="97"/>
      <c r="X93" s="103"/>
      <c r="Y93" s="104"/>
      <c r="Z93" s="97"/>
      <c r="AA93" s="97"/>
      <c r="AB93" s="103"/>
      <c r="AC93" s="104"/>
      <c r="AD93" s="97"/>
      <c r="AE93" s="97"/>
      <c r="AF93" s="103"/>
      <c r="AG93" s="104"/>
      <c r="AH93" s="97"/>
      <c r="AI93" s="97"/>
      <c r="AJ93" s="103"/>
      <c r="AK93" s="102"/>
      <c r="AL93" s="97"/>
      <c r="AM93" s="97"/>
      <c r="AN93" s="102"/>
      <c r="AO93" s="96"/>
      <c r="AP93" s="97"/>
      <c r="AQ93" s="97"/>
      <c r="AR93" s="109"/>
      <c r="AS93" s="105" t="s">
        <v>66</v>
      </c>
      <c r="AT93" s="176" t="s">
        <v>123</v>
      </c>
      <c r="AU93" s="198"/>
    </row>
    <row r="94" spans="1:47" s="193" customFormat="1" ht="14.1" customHeight="1" x14ac:dyDescent="0.25">
      <c r="A94" s="191" t="s">
        <v>278</v>
      </c>
      <c r="B94" s="194" t="s">
        <v>218</v>
      </c>
      <c r="C94" s="194" t="s">
        <v>421</v>
      </c>
      <c r="D94" s="192" t="s">
        <v>217</v>
      </c>
      <c r="E94" s="154"/>
      <c r="F94" s="97"/>
      <c r="G94" s="97"/>
      <c r="H94" s="109"/>
      <c r="I94" s="96"/>
      <c r="J94" s="97"/>
      <c r="K94" s="97"/>
      <c r="L94" s="109"/>
      <c r="M94" s="104"/>
      <c r="N94" s="97"/>
      <c r="O94" s="97"/>
      <c r="P94" s="103"/>
      <c r="Q94" s="104"/>
      <c r="R94" s="97"/>
      <c r="S94" s="97"/>
      <c r="T94" s="103"/>
      <c r="U94" s="104">
        <v>2</v>
      </c>
      <c r="V94" s="97">
        <v>1</v>
      </c>
      <c r="W94" s="97" t="s">
        <v>47</v>
      </c>
      <c r="X94" s="103">
        <v>2</v>
      </c>
      <c r="Y94" s="104"/>
      <c r="Z94" s="97"/>
      <c r="AA94" s="97"/>
      <c r="AB94" s="103"/>
      <c r="AC94" s="104"/>
      <c r="AD94" s="97"/>
      <c r="AE94" s="97"/>
      <c r="AF94" s="103"/>
      <c r="AG94" s="104"/>
      <c r="AH94" s="97"/>
      <c r="AI94" s="97"/>
      <c r="AJ94" s="103"/>
      <c r="AK94" s="102"/>
      <c r="AL94" s="97"/>
      <c r="AM94" s="97"/>
      <c r="AN94" s="102"/>
      <c r="AO94" s="96"/>
      <c r="AP94" s="97"/>
      <c r="AQ94" s="97"/>
      <c r="AR94" s="109"/>
      <c r="AS94" s="105" t="s">
        <v>66</v>
      </c>
      <c r="AT94" s="176" t="s">
        <v>123</v>
      </c>
      <c r="AU94" s="198"/>
    </row>
    <row r="95" spans="1:47" s="193" customFormat="1" ht="14.1" customHeight="1" x14ac:dyDescent="0.25">
      <c r="A95" s="191" t="s">
        <v>279</v>
      </c>
      <c r="B95" s="194" t="s">
        <v>219</v>
      </c>
      <c r="C95" s="194" t="s">
        <v>422</v>
      </c>
      <c r="D95" s="192" t="s">
        <v>218</v>
      </c>
      <c r="E95" s="154"/>
      <c r="F95" s="97"/>
      <c r="G95" s="97"/>
      <c r="H95" s="109"/>
      <c r="I95" s="96"/>
      <c r="J95" s="97"/>
      <c r="K95" s="97"/>
      <c r="L95" s="109"/>
      <c r="M95" s="104"/>
      <c r="N95" s="97"/>
      <c r="O95" s="97"/>
      <c r="P95" s="103"/>
      <c r="Q95" s="104"/>
      <c r="R95" s="97"/>
      <c r="S95" s="97"/>
      <c r="T95" s="103"/>
      <c r="U95" s="104"/>
      <c r="V95" s="97"/>
      <c r="W95" s="97"/>
      <c r="X95" s="103"/>
      <c r="Y95" s="104">
        <v>2</v>
      </c>
      <c r="Z95" s="97">
        <v>1</v>
      </c>
      <c r="AA95" s="97" t="s">
        <v>47</v>
      </c>
      <c r="AB95" s="103">
        <v>2</v>
      </c>
      <c r="AC95" s="104"/>
      <c r="AD95" s="97"/>
      <c r="AE95" s="97"/>
      <c r="AF95" s="103"/>
      <c r="AG95" s="104"/>
      <c r="AH95" s="97"/>
      <c r="AI95" s="97"/>
      <c r="AJ95" s="103"/>
      <c r="AK95" s="102"/>
      <c r="AL95" s="97"/>
      <c r="AM95" s="97"/>
      <c r="AN95" s="102"/>
      <c r="AO95" s="96"/>
      <c r="AP95" s="97"/>
      <c r="AQ95" s="97"/>
      <c r="AR95" s="109"/>
      <c r="AS95" s="105" t="s">
        <v>66</v>
      </c>
      <c r="AT95" s="176" t="s">
        <v>123</v>
      </c>
      <c r="AU95" s="198"/>
    </row>
    <row r="96" spans="1:47" s="193" customFormat="1" ht="14.1" customHeight="1" x14ac:dyDescent="0.25">
      <c r="A96" s="191" t="s">
        <v>280</v>
      </c>
      <c r="B96" s="194" t="s">
        <v>124</v>
      </c>
      <c r="C96" s="194" t="s">
        <v>423</v>
      </c>
      <c r="D96" s="157"/>
      <c r="E96" s="130">
        <v>0</v>
      </c>
      <c r="F96" s="116">
        <v>2</v>
      </c>
      <c r="G96" s="116" t="s">
        <v>47</v>
      </c>
      <c r="H96" s="118">
        <v>2</v>
      </c>
      <c r="I96" s="115"/>
      <c r="J96" s="116"/>
      <c r="K96" s="116"/>
      <c r="L96" s="118"/>
      <c r="M96" s="121"/>
      <c r="N96" s="116"/>
      <c r="O96" s="116"/>
      <c r="P96" s="120"/>
      <c r="Q96" s="121"/>
      <c r="R96" s="116"/>
      <c r="S96" s="116"/>
      <c r="T96" s="120"/>
      <c r="U96" s="121"/>
      <c r="V96" s="116"/>
      <c r="W96" s="116"/>
      <c r="X96" s="120"/>
      <c r="Y96" s="121"/>
      <c r="Z96" s="116"/>
      <c r="AA96" s="116"/>
      <c r="AB96" s="120"/>
      <c r="AC96" s="121"/>
      <c r="AD96" s="116"/>
      <c r="AE96" s="116"/>
      <c r="AF96" s="120"/>
      <c r="AG96" s="121"/>
      <c r="AH96" s="116"/>
      <c r="AI96" s="116"/>
      <c r="AJ96" s="120"/>
      <c r="AK96" s="119"/>
      <c r="AL96" s="116"/>
      <c r="AM96" s="116"/>
      <c r="AN96" s="119"/>
      <c r="AO96" s="115"/>
      <c r="AP96" s="116"/>
      <c r="AQ96" s="116"/>
      <c r="AR96" s="118"/>
      <c r="AS96" s="105" t="s">
        <v>66</v>
      </c>
      <c r="AT96" s="176" t="s">
        <v>86</v>
      </c>
      <c r="AU96" s="198"/>
    </row>
    <row r="97" spans="1:47" s="193" customFormat="1" ht="14.1" customHeight="1" x14ac:dyDescent="0.25">
      <c r="A97" s="191" t="s">
        <v>281</v>
      </c>
      <c r="B97" s="194" t="s">
        <v>125</v>
      </c>
      <c r="C97" s="194" t="s">
        <v>424</v>
      </c>
      <c r="D97" s="192" t="s">
        <v>124</v>
      </c>
      <c r="E97" s="130"/>
      <c r="F97" s="116"/>
      <c r="G97" s="116"/>
      <c r="H97" s="118"/>
      <c r="I97" s="115">
        <v>0</v>
      </c>
      <c r="J97" s="116">
        <v>2</v>
      </c>
      <c r="K97" s="116" t="s">
        <v>47</v>
      </c>
      <c r="L97" s="118">
        <v>2</v>
      </c>
      <c r="M97" s="121"/>
      <c r="N97" s="116"/>
      <c r="O97" s="116"/>
      <c r="P97" s="120"/>
      <c r="Q97" s="121"/>
      <c r="R97" s="116"/>
      <c r="S97" s="116"/>
      <c r="T97" s="120"/>
      <c r="U97" s="121"/>
      <c r="V97" s="116"/>
      <c r="W97" s="116"/>
      <c r="X97" s="120"/>
      <c r="Y97" s="121"/>
      <c r="Z97" s="116"/>
      <c r="AA97" s="116"/>
      <c r="AB97" s="120"/>
      <c r="AC97" s="121"/>
      <c r="AD97" s="116"/>
      <c r="AE97" s="116"/>
      <c r="AF97" s="120"/>
      <c r="AG97" s="121"/>
      <c r="AH97" s="116"/>
      <c r="AI97" s="116"/>
      <c r="AJ97" s="120"/>
      <c r="AK97" s="119"/>
      <c r="AL97" s="116"/>
      <c r="AM97" s="116"/>
      <c r="AN97" s="119"/>
      <c r="AO97" s="115"/>
      <c r="AP97" s="116"/>
      <c r="AQ97" s="116"/>
      <c r="AR97" s="118"/>
      <c r="AS97" s="105" t="s">
        <v>66</v>
      </c>
      <c r="AT97" s="176" t="s">
        <v>86</v>
      </c>
      <c r="AU97" s="198"/>
    </row>
    <row r="98" spans="1:47" s="193" customFormat="1" ht="14.1" customHeight="1" x14ac:dyDescent="0.25">
      <c r="A98" s="191" t="s">
        <v>282</v>
      </c>
      <c r="B98" s="194" t="s">
        <v>126</v>
      </c>
      <c r="C98" s="194" t="s">
        <v>425</v>
      </c>
      <c r="D98" s="192" t="s">
        <v>125</v>
      </c>
      <c r="E98" s="130"/>
      <c r="F98" s="116"/>
      <c r="G98" s="116"/>
      <c r="H98" s="118"/>
      <c r="I98" s="115"/>
      <c r="J98" s="116"/>
      <c r="K98" s="116"/>
      <c r="L98" s="118"/>
      <c r="M98" s="121">
        <v>0</v>
      </c>
      <c r="N98" s="116">
        <v>2</v>
      </c>
      <c r="O98" s="116" t="s">
        <v>47</v>
      </c>
      <c r="P98" s="120">
        <v>2</v>
      </c>
      <c r="Q98" s="121"/>
      <c r="R98" s="116"/>
      <c r="S98" s="116"/>
      <c r="T98" s="120"/>
      <c r="U98" s="121"/>
      <c r="V98" s="116"/>
      <c r="W98" s="116"/>
      <c r="X98" s="120"/>
      <c r="Y98" s="121"/>
      <c r="Z98" s="116"/>
      <c r="AA98" s="116"/>
      <c r="AB98" s="120"/>
      <c r="AC98" s="121"/>
      <c r="AD98" s="116"/>
      <c r="AE98" s="116"/>
      <c r="AF98" s="120"/>
      <c r="AG98" s="121"/>
      <c r="AH98" s="116"/>
      <c r="AI98" s="116"/>
      <c r="AJ98" s="120"/>
      <c r="AK98" s="119"/>
      <c r="AL98" s="116"/>
      <c r="AM98" s="116"/>
      <c r="AN98" s="119"/>
      <c r="AO98" s="115"/>
      <c r="AP98" s="116"/>
      <c r="AQ98" s="116"/>
      <c r="AR98" s="118"/>
      <c r="AS98" s="105" t="s">
        <v>66</v>
      </c>
      <c r="AT98" s="176" t="s">
        <v>86</v>
      </c>
      <c r="AU98" s="198"/>
    </row>
    <row r="99" spans="1:47" s="193" customFormat="1" ht="14.1" customHeight="1" x14ac:dyDescent="0.25">
      <c r="A99" s="191" t="s">
        <v>283</v>
      </c>
      <c r="B99" s="194" t="s">
        <v>127</v>
      </c>
      <c r="C99" s="194" t="s">
        <v>426</v>
      </c>
      <c r="D99" s="192" t="s">
        <v>126</v>
      </c>
      <c r="E99" s="130"/>
      <c r="F99" s="116"/>
      <c r="G99" s="116"/>
      <c r="H99" s="118"/>
      <c r="I99" s="115"/>
      <c r="J99" s="116"/>
      <c r="K99" s="116"/>
      <c r="L99" s="118"/>
      <c r="M99" s="121"/>
      <c r="N99" s="116"/>
      <c r="O99" s="116"/>
      <c r="P99" s="120"/>
      <c r="Q99" s="121">
        <v>0</v>
      </c>
      <c r="R99" s="116">
        <v>2</v>
      </c>
      <c r="S99" s="116" t="s">
        <v>47</v>
      </c>
      <c r="T99" s="120">
        <v>1</v>
      </c>
      <c r="U99" s="121"/>
      <c r="V99" s="116"/>
      <c r="W99" s="116"/>
      <c r="X99" s="120"/>
      <c r="Y99" s="121"/>
      <c r="Z99" s="116"/>
      <c r="AA99" s="116"/>
      <c r="AB99" s="120"/>
      <c r="AC99" s="121"/>
      <c r="AD99" s="116"/>
      <c r="AE99" s="116"/>
      <c r="AF99" s="120"/>
      <c r="AG99" s="121"/>
      <c r="AH99" s="116"/>
      <c r="AI99" s="116"/>
      <c r="AJ99" s="120"/>
      <c r="AK99" s="119"/>
      <c r="AL99" s="116"/>
      <c r="AM99" s="116"/>
      <c r="AN99" s="119"/>
      <c r="AO99" s="115"/>
      <c r="AP99" s="116"/>
      <c r="AQ99" s="116"/>
      <c r="AR99" s="118"/>
      <c r="AS99" s="105" t="s">
        <v>66</v>
      </c>
      <c r="AT99" s="176" t="s">
        <v>86</v>
      </c>
      <c r="AU99" s="198"/>
    </row>
    <row r="100" spans="1:47" s="193" customFormat="1" ht="14.1" customHeight="1" x14ac:dyDescent="0.25">
      <c r="A100" s="191" t="s">
        <v>284</v>
      </c>
      <c r="B100" s="194" t="s">
        <v>128</v>
      </c>
      <c r="C100" s="194" t="s">
        <v>427</v>
      </c>
      <c r="D100" s="192" t="s">
        <v>127</v>
      </c>
      <c r="E100" s="130"/>
      <c r="F100" s="116"/>
      <c r="G100" s="116"/>
      <c r="H100" s="118"/>
      <c r="I100" s="115"/>
      <c r="J100" s="116"/>
      <c r="K100" s="116"/>
      <c r="L100" s="118"/>
      <c r="M100" s="121"/>
      <c r="N100" s="116"/>
      <c r="O100" s="116"/>
      <c r="P100" s="120"/>
      <c r="Q100" s="121"/>
      <c r="R100" s="116"/>
      <c r="S100" s="116"/>
      <c r="T100" s="120"/>
      <c r="U100" s="121">
        <v>0</v>
      </c>
      <c r="V100" s="116">
        <v>2</v>
      </c>
      <c r="W100" s="116" t="s">
        <v>47</v>
      </c>
      <c r="X100" s="120">
        <v>1</v>
      </c>
      <c r="Y100" s="121"/>
      <c r="Z100" s="116"/>
      <c r="AA100" s="116"/>
      <c r="AB100" s="120"/>
      <c r="AC100" s="121"/>
      <c r="AD100" s="116"/>
      <c r="AE100" s="116"/>
      <c r="AF100" s="120"/>
      <c r="AG100" s="121"/>
      <c r="AH100" s="116"/>
      <c r="AI100" s="116"/>
      <c r="AJ100" s="120"/>
      <c r="AK100" s="119"/>
      <c r="AL100" s="116"/>
      <c r="AM100" s="116"/>
      <c r="AN100" s="119"/>
      <c r="AO100" s="115"/>
      <c r="AP100" s="116"/>
      <c r="AQ100" s="116"/>
      <c r="AR100" s="118"/>
      <c r="AS100" s="105" t="s">
        <v>66</v>
      </c>
      <c r="AT100" s="176" t="s">
        <v>86</v>
      </c>
      <c r="AU100" s="198"/>
    </row>
    <row r="101" spans="1:47" s="193" customFormat="1" ht="14.1" customHeight="1" x14ac:dyDescent="0.25">
      <c r="A101" s="191" t="s">
        <v>285</v>
      </c>
      <c r="B101" s="194" t="s">
        <v>129</v>
      </c>
      <c r="C101" s="194" t="s">
        <v>428</v>
      </c>
      <c r="D101" s="192" t="s">
        <v>128</v>
      </c>
      <c r="E101" s="130"/>
      <c r="F101" s="116"/>
      <c r="G101" s="116"/>
      <c r="H101" s="118"/>
      <c r="I101" s="115"/>
      <c r="J101" s="116"/>
      <c r="K101" s="116"/>
      <c r="L101" s="118"/>
      <c r="M101" s="121"/>
      <c r="N101" s="116"/>
      <c r="O101" s="116"/>
      <c r="P101" s="120"/>
      <c r="Q101" s="121"/>
      <c r="R101" s="116"/>
      <c r="S101" s="116"/>
      <c r="T101" s="120"/>
      <c r="U101" s="121"/>
      <c r="V101" s="116"/>
      <c r="W101" s="116"/>
      <c r="X101" s="120"/>
      <c r="Y101" s="121">
        <v>0</v>
      </c>
      <c r="Z101" s="116">
        <v>2</v>
      </c>
      <c r="AA101" s="116" t="s">
        <v>47</v>
      </c>
      <c r="AB101" s="120">
        <v>1</v>
      </c>
      <c r="AC101" s="121"/>
      <c r="AD101" s="116"/>
      <c r="AE101" s="116"/>
      <c r="AF101" s="120"/>
      <c r="AG101" s="121"/>
      <c r="AH101" s="116"/>
      <c r="AI101" s="116"/>
      <c r="AJ101" s="120"/>
      <c r="AK101" s="119"/>
      <c r="AL101" s="116"/>
      <c r="AM101" s="116"/>
      <c r="AN101" s="119"/>
      <c r="AO101" s="115"/>
      <c r="AP101" s="116"/>
      <c r="AQ101" s="116"/>
      <c r="AR101" s="118"/>
      <c r="AS101" s="105" t="s">
        <v>66</v>
      </c>
      <c r="AT101" s="176" t="s">
        <v>86</v>
      </c>
      <c r="AU101" s="198"/>
    </row>
    <row r="102" spans="1:47" s="193" customFormat="1" ht="14.1" customHeight="1" x14ac:dyDescent="0.25">
      <c r="A102" s="191" t="s">
        <v>286</v>
      </c>
      <c r="B102" s="194" t="s">
        <v>130</v>
      </c>
      <c r="C102" s="194" t="s">
        <v>429</v>
      </c>
      <c r="D102" s="157"/>
      <c r="E102" s="130">
        <v>0</v>
      </c>
      <c r="F102" s="116">
        <v>2</v>
      </c>
      <c r="G102" s="116" t="s">
        <v>47</v>
      </c>
      <c r="H102" s="118">
        <v>2</v>
      </c>
      <c r="I102" s="115"/>
      <c r="J102" s="116"/>
      <c r="K102" s="116"/>
      <c r="L102" s="118"/>
      <c r="M102" s="121"/>
      <c r="N102" s="116"/>
      <c r="O102" s="116"/>
      <c r="P102" s="120"/>
      <c r="Q102" s="121"/>
      <c r="R102" s="116"/>
      <c r="S102" s="116"/>
      <c r="T102" s="120"/>
      <c r="U102" s="121"/>
      <c r="V102" s="116"/>
      <c r="W102" s="116"/>
      <c r="X102" s="120"/>
      <c r="Y102" s="121"/>
      <c r="Z102" s="116"/>
      <c r="AA102" s="116"/>
      <c r="AB102" s="120"/>
      <c r="AC102" s="121"/>
      <c r="AD102" s="116"/>
      <c r="AE102" s="116"/>
      <c r="AF102" s="120"/>
      <c r="AG102" s="121"/>
      <c r="AH102" s="116"/>
      <c r="AI102" s="116"/>
      <c r="AJ102" s="120"/>
      <c r="AK102" s="119"/>
      <c r="AL102" s="116"/>
      <c r="AM102" s="116"/>
      <c r="AN102" s="119"/>
      <c r="AO102" s="115"/>
      <c r="AP102" s="116"/>
      <c r="AQ102" s="116"/>
      <c r="AR102" s="118"/>
      <c r="AS102" s="105" t="s">
        <v>66</v>
      </c>
      <c r="AT102" s="199" t="s">
        <v>93</v>
      </c>
      <c r="AU102" s="198"/>
    </row>
    <row r="103" spans="1:47" s="193" customFormat="1" ht="14.1" customHeight="1" x14ac:dyDescent="0.25">
      <c r="A103" s="191" t="s">
        <v>287</v>
      </c>
      <c r="B103" s="194" t="s">
        <v>131</v>
      </c>
      <c r="C103" s="194" t="s">
        <v>430</v>
      </c>
      <c r="D103" s="113" t="s">
        <v>130</v>
      </c>
      <c r="E103" s="130"/>
      <c r="F103" s="116"/>
      <c r="G103" s="116"/>
      <c r="H103" s="118"/>
      <c r="I103" s="115">
        <v>0</v>
      </c>
      <c r="J103" s="116">
        <v>2</v>
      </c>
      <c r="K103" s="116" t="s">
        <v>47</v>
      </c>
      <c r="L103" s="118">
        <v>2</v>
      </c>
      <c r="M103" s="121"/>
      <c r="N103" s="116"/>
      <c r="O103" s="116"/>
      <c r="P103" s="120"/>
      <c r="Q103" s="121"/>
      <c r="R103" s="116"/>
      <c r="S103" s="116"/>
      <c r="T103" s="120"/>
      <c r="U103" s="121"/>
      <c r="V103" s="116"/>
      <c r="W103" s="116"/>
      <c r="X103" s="120"/>
      <c r="Y103" s="121"/>
      <c r="Z103" s="116"/>
      <c r="AA103" s="116"/>
      <c r="AB103" s="120"/>
      <c r="AC103" s="121"/>
      <c r="AD103" s="116"/>
      <c r="AE103" s="116"/>
      <c r="AF103" s="120"/>
      <c r="AG103" s="121"/>
      <c r="AH103" s="116"/>
      <c r="AI103" s="116"/>
      <c r="AJ103" s="120"/>
      <c r="AK103" s="119"/>
      <c r="AL103" s="116"/>
      <c r="AM103" s="116"/>
      <c r="AN103" s="119"/>
      <c r="AO103" s="115"/>
      <c r="AP103" s="116"/>
      <c r="AQ103" s="116"/>
      <c r="AR103" s="118"/>
      <c r="AS103" s="105" t="s">
        <v>66</v>
      </c>
      <c r="AT103" s="199" t="s">
        <v>93</v>
      </c>
      <c r="AU103" s="198"/>
    </row>
    <row r="104" spans="1:47" s="193" customFormat="1" ht="14.1" customHeight="1" x14ac:dyDescent="0.25">
      <c r="A104" s="191" t="s">
        <v>288</v>
      </c>
      <c r="B104" s="194" t="s">
        <v>132</v>
      </c>
      <c r="C104" s="194" t="s">
        <v>431</v>
      </c>
      <c r="D104" s="113" t="s">
        <v>131</v>
      </c>
      <c r="E104" s="130"/>
      <c r="F104" s="116"/>
      <c r="G104" s="116"/>
      <c r="H104" s="118"/>
      <c r="I104" s="115"/>
      <c r="J104" s="116"/>
      <c r="K104" s="116"/>
      <c r="L104" s="118"/>
      <c r="M104" s="121">
        <v>0</v>
      </c>
      <c r="N104" s="116">
        <v>2</v>
      </c>
      <c r="O104" s="116" t="s">
        <v>47</v>
      </c>
      <c r="P104" s="120">
        <v>2</v>
      </c>
      <c r="Q104" s="121"/>
      <c r="R104" s="116"/>
      <c r="S104" s="116"/>
      <c r="T104" s="120"/>
      <c r="U104" s="121"/>
      <c r="V104" s="116"/>
      <c r="W104" s="116"/>
      <c r="X104" s="120"/>
      <c r="Y104" s="121"/>
      <c r="Z104" s="116"/>
      <c r="AA104" s="116"/>
      <c r="AB104" s="120"/>
      <c r="AC104" s="121"/>
      <c r="AD104" s="116"/>
      <c r="AE104" s="116"/>
      <c r="AF104" s="120"/>
      <c r="AG104" s="121"/>
      <c r="AH104" s="116"/>
      <c r="AI104" s="116"/>
      <c r="AJ104" s="120"/>
      <c r="AK104" s="119"/>
      <c r="AL104" s="116"/>
      <c r="AM104" s="116"/>
      <c r="AN104" s="119"/>
      <c r="AO104" s="115"/>
      <c r="AP104" s="116"/>
      <c r="AQ104" s="116"/>
      <c r="AR104" s="118"/>
      <c r="AS104" s="105" t="s">
        <v>66</v>
      </c>
      <c r="AT104" s="199" t="s">
        <v>93</v>
      </c>
      <c r="AU104" s="198"/>
    </row>
    <row r="105" spans="1:47" s="193" customFormat="1" ht="14.1" customHeight="1" x14ac:dyDescent="0.25">
      <c r="A105" s="191" t="s">
        <v>289</v>
      </c>
      <c r="B105" s="194" t="s">
        <v>133</v>
      </c>
      <c r="C105" s="194" t="s">
        <v>432</v>
      </c>
      <c r="D105" s="192" t="s">
        <v>132</v>
      </c>
      <c r="E105" s="130"/>
      <c r="F105" s="116"/>
      <c r="G105" s="116"/>
      <c r="H105" s="118"/>
      <c r="I105" s="115"/>
      <c r="J105" s="116"/>
      <c r="K105" s="116"/>
      <c r="L105" s="118"/>
      <c r="M105" s="121"/>
      <c r="N105" s="116"/>
      <c r="O105" s="116"/>
      <c r="P105" s="120"/>
      <c r="Q105" s="121">
        <v>0</v>
      </c>
      <c r="R105" s="116">
        <v>2</v>
      </c>
      <c r="S105" s="116" t="s">
        <v>47</v>
      </c>
      <c r="T105" s="120">
        <v>2</v>
      </c>
      <c r="U105" s="121"/>
      <c r="V105" s="116"/>
      <c r="W105" s="116"/>
      <c r="X105" s="120"/>
      <c r="Y105" s="121"/>
      <c r="Z105" s="116"/>
      <c r="AA105" s="116"/>
      <c r="AB105" s="120"/>
      <c r="AC105" s="121"/>
      <c r="AD105" s="116"/>
      <c r="AE105" s="116"/>
      <c r="AF105" s="120"/>
      <c r="AG105" s="121"/>
      <c r="AH105" s="116"/>
      <c r="AI105" s="116"/>
      <c r="AJ105" s="120"/>
      <c r="AK105" s="119"/>
      <c r="AL105" s="116"/>
      <c r="AM105" s="116"/>
      <c r="AN105" s="119"/>
      <c r="AO105" s="115"/>
      <c r="AP105" s="116"/>
      <c r="AQ105" s="116"/>
      <c r="AR105" s="118"/>
      <c r="AS105" s="105" t="s">
        <v>66</v>
      </c>
      <c r="AT105" s="199" t="s">
        <v>93</v>
      </c>
      <c r="AU105" s="198"/>
    </row>
    <row r="106" spans="1:47" s="193" customFormat="1" ht="14.1" customHeight="1" x14ac:dyDescent="0.25">
      <c r="A106" s="191" t="s">
        <v>290</v>
      </c>
      <c r="B106" s="184" t="s">
        <v>134</v>
      </c>
      <c r="C106" s="184" t="s">
        <v>433</v>
      </c>
      <c r="D106" s="157"/>
      <c r="E106" s="130">
        <v>0</v>
      </c>
      <c r="F106" s="116">
        <v>1</v>
      </c>
      <c r="G106" s="116" t="s">
        <v>47</v>
      </c>
      <c r="H106" s="118">
        <v>1</v>
      </c>
      <c r="I106" s="115"/>
      <c r="J106" s="116"/>
      <c r="K106" s="116"/>
      <c r="L106" s="118"/>
      <c r="M106" s="121"/>
      <c r="N106" s="116"/>
      <c r="O106" s="116"/>
      <c r="P106" s="120"/>
      <c r="Q106" s="121"/>
      <c r="R106" s="116"/>
      <c r="S106" s="116"/>
      <c r="T106" s="120"/>
      <c r="U106" s="121"/>
      <c r="V106" s="116"/>
      <c r="W106" s="116"/>
      <c r="X106" s="120"/>
      <c r="Y106" s="121"/>
      <c r="Z106" s="116"/>
      <c r="AA106" s="116"/>
      <c r="AB106" s="120"/>
      <c r="AC106" s="121"/>
      <c r="AD106" s="116"/>
      <c r="AE106" s="116"/>
      <c r="AF106" s="120"/>
      <c r="AG106" s="121"/>
      <c r="AH106" s="116"/>
      <c r="AI106" s="116"/>
      <c r="AJ106" s="120"/>
      <c r="AK106" s="119"/>
      <c r="AL106" s="116"/>
      <c r="AM106" s="116"/>
      <c r="AN106" s="119"/>
      <c r="AO106" s="115"/>
      <c r="AP106" s="116"/>
      <c r="AQ106" s="116"/>
      <c r="AR106" s="118"/>
      <c r="AS106" s="105" t="s">
        <v>66</v>
      </c>
      <c r="AT106" s="199" t="s">
        <v>93</v>
      </c>
      <c r="AU106" s="110"/>
    </row>
    <row r="107" spans="1:47" s="193" customFormat="1" ht="14.1" customHeight="1" x14ac:dyDescent="0.25">
      <c r="A107" s="191" t="s">
        <v>291</v>
      </c>
      <c r="B107" s="184" t="s">
        <v>135</v>
      </c>
      <c r="C107" s="184" t="s">
        <v>434</v>
      </c>
      <c r="D107" s="113" t="s">
        <v>134</v>
      </c>
      <c r="E107" s="130"/>
      <c r="F107" s="116"/>
      <c r="G107" s="116"/>
      <c r="H107" s="118"/>
      <c r="I107" s="115">
        <v>0</v>
      </c>
      <c r="J107" s="116">
        <v>1</v>
      </c>
      <c r="K107" s="116" t="s">
        <v>47</v>
      </c>
      <c r="L107" s="118">
        <v>1</v>
      </c>
      <c r="M107" s="121"/>
      <c r="N107" s="116"/>
      <c r="O107" s="116"/>
      <c r="P107" s="120"/>
      <c r="Q107" s="121"/>
      <c r="R107" s="116"/>
      <c r="S107" s="116"/>
      <c r="T107" s="120"/>
      <c r="U107" s="121"/>
      <c r="V107" s="116"/>
      <c r="W107" s="116"/>
      <c r="X107" s="120"/>
      <c r="Y107" s="121"/>
      <c r="Z107" s="116"/>
      <c r="AA107" s="116"/>
      <c r="AB107" s="120"/>
      <c r="AC107" s="121"/>
      <c r="AD107" s="116"/>
      <c r="AE107" s="116"/>
      <c r="AF107" s="120"/>
      <c r="AG107" s="121"/>
      <c r="AH107" s="116"/>
      <c r="AI107" s="116"/>
      <c r="AJ107" s="120"/>
      <c r="AK107" s="119"/>
      <c r="AL107" s="116"/>
      <c r="AM107" s="116"/>
      <c r="AN107" s="119"/>
      <c r="AO107" s="115"/>
      <c r="AP107" s="116"/>
      <c r="AQ107" s="116"/>
      <c r="AR107" s="118"/>
      <c r="AS107" s="105" t="s">
        <v>66</v>
      </c>
      <c r="AT107" s="199" t="s">
        <v>93</v>
      </c>
      <c r="AU107" s="110"/>
    </row>
    <row r="108" spans="1:47" s="193" customFormat="1" ht="14.1" customHeight="1" x14ac:dyDescent="0.25">
      <c r="A108" s="191" t="s">
        <v>292</v>
      </c>
      <c r="B108" s="184" t="s">
        <v>136</v>
      </c>
      <c r="C108" s="184" t="s">
        <v>435</v>
      </c>
      <c r="D108" s="113" t="s">
        <v>135</v>
      </c>
      <c r="E108" s="130"/>
      <c r="F108" s="116"/>
      <c r="G108" s="116"/>
      <c r="H108" s="118"/>
      <c r="I108" s="115"/>
      <c r="J108" s="116"/>
      <c r="K108" s="116"/>
      <c r="L108" s="118"/>
      <c r="M108" s="121">
        <v>0</v>
      </c>
      <c r="N108" s="116">
        <v>1</v>
      </c>
      <c r="O108" s="116" t="s">
        <v>47</v>
      </c>
      <c r="P108" s="120">
        <v>1</v>
      </c>
      <c r="Q108" s="121"/>
      <c r="R108" s="116"/>
      <c r="S108" s="116"/>
      <c r="T108" s="120"/>
      <c r="U108" s="121"/>
      <c r="V108" s="116"/>
      <c r="W108" s="116"/>
      <c r="X108" s="120"/>
      <c r="Y108" s="121"/>
      <c r="Z108" s="116"/>
      <c r="AA108" s="116"/>
      <c r="AB108" s="120"/>
      <c r="AC108" s="121"/>
      <c r="AD108" s="116"/>
      <c r="AE108" s="116"/>
      <c r="AF108" s="120"/>
      <c r="AG108" s="121"/>
      <c r="AH108" s="116"/>
      <c r="AI108" s="116"/>
      <c r="AJ108" s="120"/>
      <c r="AK108" s="119"/>
      <c r="AL108" s="116"/>
      <c r="AM108" s="116"/>
      <c r="AN108" s="119"/>
      <c r="AO108" s="115"/>
      <c r="AP108" s="116"/>
      <c r="AQ108" s="116"/>
      <c r="AR108" s="118"/>
      <c r="AS108" s="105" t="s">
        <v>66</v>
      </c>
      <c r="AT108" s="199" t="s">
        <v>93</v>
      </c>
      <c r="AU108" s="110"/>
    </row>
    <row r="109" spans="1:47" s="193" customFormat="1" ht="14.1" customHeight="1" x14ac:dyDescent="0.25">
      <c r="A109" s="191" t="s">
        <v>293</v>
      </c>
      <c r="B109" s="184" t="s">
        <v>137</v>
      </c>
      <c r="C109" s="184" t="s">
        <v>436</v>
      </c>
      <c r="D109" s="113" t="s">
        <v>136</v>
      </c>
      <c r="E109" s="130"/>
      <c r="F109" s="116"/>
      <c r="G109" s="116"/>
      <c r="H109" s="118"/>
      <c r="I109" s="115"/>
      <c r="J109" s="116"/>
      <c r="K109" s="116"/>
      <c r="L109" s="118"/>
      <c r="M109" s="121"/>
      <c r="N109" s="116"/>
      <c r="O109" s="116"/>
      <c r="P109" s="120"/>
      <c r="Q109" s="121">
        <v>0</v>
      </c>
      <c r="R109" s="116">
        <v>1</v>
      </c>
      <c r="S109" s="116" t="s">
        <v>47</v>
      </c>
      <c r="T109" s="120">
        <v>1</v>
      </c>
      <c r="U109" s="121"/>
      <c r="V109" s="116"/>
      <c r="W109" s="116"/>
      <c r="X109" s="120"/>
      <c r="Y109" s="121"/>
      <c r="Z109" s="116"/>
      <c r="AA109" s="116"/>
      <c r="AB109" s="120"/>
      <c r="AC109" s="121"/>
      <c r="AD109" s="116"/>
      <c r="AE109" s="116"/>
      <c r="AF109" s="120"/>
      <c r="AG109" s="121"/>
      <c r="AH109" s="116"/>
      <c r="AI109" s="116"/>
      <c r="AJ109" s="120"/>
      <c r="AK109" s="119"/>
      <c r="AL109" s="116"/>
      <c r="AM109" s="116"/>
      <c r="AN109" s="119"/>
      <c r="AO109" s="115"/>
      <c r="AP109" s="116"/>
      <c r="AQ109" s="116"/>
      <c r="AR109" s="118"/>
      <c r="AS109" s="105" t="s">
        <v>66</v>
      </c>
      <c r="AT109" s="199" t="s">
        <v>93</v>
      </c>
      <c r="AU109" s="110"/>
    </row>
    <row r="110" spans="1:47" s="193" customFormat="1" ht="14.1" customHeight="1" x14ac:dyDescent="0.25">
      <c r="A110" s="191" t="s">
        <v>294</v>
      </c>
      <c r="B110" s="184" t="s">
        <v>138</v>
      </c>
      <c r="C110" s="184" t="s">
        <v>437</v>
      </c>
      <c r="D110" s="113" t="s">
        <v>137</v>
      </c>
      <c r="E110" s="130"/>
      <c r="F110" s="116"/>
      <c r="G110" s="116"/>
      <c r="H110" s="118"/>
      <c r="I110" s="115"/>
      <c r="J110" s="116"/>
      <c r="K110" s="116"/>
      <c r="L110" s="118"/>
      <c r="M110" s="121"/>
      <c r="N110" s="116"/>
      <c r="O110" s="116"/>
      <c r="P110" s="120"/>
      <c r="Q110" s="121"/>
      <c r="R110" s="116"/>
      <c r="S110" s="116"/>
      <c r="T110" s="120"/>
      <c r="U110" s="121">
        <v>0</v>
      </c>
      <c r="V110" s="116">
        <v>1</v>
      </c>
      <c r="W110" s="116" t="s">
        <v>47</v>
      </c>
      <c r="X110" s="120">
        <v>1</v>
      </c>
      <c r="Y110" s="121"/>
      <c r="Z110" s="116"/>
      <c r="AA110" s="116"/>
      <c r="AB110" s="120"/>
      <c r="AC110" s="121"/>
      <c r="AD110" s="116"/>
      <c r="AE110" s="116"/>
      <c r="AF110" s="120"/>
      <c r="AG110" s="121"/>
      <c r="AH110" s="116"/>
      <c r="AI110" s="116"/>
      <c r="AJ110" s="120"/>
      <c r="AK110" s="119"/>
      <c r="AL110" s="116"/>
      <c r="AM110" s="116"/>
      <c r="AN110" s="119"/>
      <c r="AO110" s="115"/>
      <c r="AP110" s="116"/>
      <c r="AQ110" s="116"/>
      <c r="AR110" s="118"/>
      <c r="AS110" s="105" t="s">
        <v>66</v>
      </c>
      <c r="AT110" s="199" t="s">
        <v>93</v>
      </c>
      <c r="AU110" s="110"/>
    </row>
    <row r="111" spans="1:47" s="193" customFormat="1" ht="14.1" customHeight="1" x14ac:dyDescent="0.25">
      <c r="A111" s="191" t="s">
        <v>295</v>
      </c>
      <c r="B111" s="184" t="s">
        <v>139</v>
      </c>
      <c r="C111" s="184" t="s">
        <v>438</v>
      </c>
      <c r="D111" s="113" t="s">
        <v>138</v>
      </c>
      <c r="E111" s="130"/>
      <c r="F111" s="116"/>
      <c r="G111" s="116"/>
      <c r="H111" s="118"/>
      <c r="I111" s="115"/>
      <c r="J111" s="116"/>
      <c r="K111" s="116"/>
      <c r="L111" s="118"/>
      <c r="M111" s="121"/>
      <c r="N111" s="116"/>
      <c r="O111" s="116"/>
      <c r="P111" s="120"/>
      <c r="Q111" s="121"/>
      <c r="R111" s="116"/>
      <c r="S111" s="116"/>
      <c r="T111" s="120"/>
      <c r="U111" s="121"/>
      <c r="V111" s="116"/>
      <c r="W111" s="116"/>
      <c r="X111" s="120"/>
      <c r="Y111" s="121">
        <v>0</v>
      </c>
      <c r="Z111" s="116">
        <v>1</v>
      </c>
      <c r="AA111" s="116" t="s">
        <v>47</v>
      </c>
      <c r="AB111" s="120">
        <v>1</v>
      </c>
      <c r="AC111" s="121"/>
      <c r="AD111" s="116"/>
      <c r="AE111" s="116"/>
      <c r="AF111" s="120"/>
      <c r="AG111" s="121"/>
      <c r="AH111" s="116"/>
      <c r="AI111" s="116"/>
      <c r="AJ111" s="120"/>
      <c r="AK111" s="119"/>
      <c r="AL111" s="116"/>
      <c r="AM111" s="116"/>
      <c r="AN111" s="119"/>
      <c r="AO111" s="115"/>
      <c r="AP111" s="116"/>
      <c r="AQ111" s="116"/>
      <c r="AR111" s="118"/>
      <c r="AS111" s="105" t="s">
        <v>66</v>
      </c>
      <c r="AT111" s="199" t="s">
        <v>93</v>
      </c>
      <c r="AU111" s="110"/>
    </row>
    <row r="112" spans="1:47" s="193" customFormat="1" ht="14.1" customHeight="1" x14ac:dyDescent="0.25">
      <c r="A112" s="191" t="s">
        <v>297</v>
      </c>
      <c r="B112" s="184" t="s">
        <v>296</v>
      </c>
      <c r="C112" s="184" t="s">
        <v>439</v>
      </c>
      <c r="D112" s="113" t="s">
        <v>139</v>
      </c>
      <c r="E112" s="130"/>
      <c r="F112" s="116"/>
      <c r="G112" s="116"/>
      <c r="H112" s="118"/>
      <c r="I112" s="115"/>
      <c r="J112" s="116"/>
      <c r="K112" s="116"/>
      <c r="L112" s="118"/>
      <c r="M112" s="121"/>
      <c r="N112" s="116"/>
      <c r="O112" s="116"/>
      <c r="P112" s="120"/>
      <c r="Q112" s="121"/>
      <c r="R112" s="116"/>
      <c r="S112" s="116"/>
      <c r="T112" s="120"/>
      <c r="U112" s="121"/>
      <c r="V112" s="116"/>
      <c r="W112" s="116"/>
      <c r="X112" s="120"/>
      <c r="Y112" s="121"/>
      <c r="Z112" s="116"/>
      <c r="AA112" s="116"/>
      <c r="AB112" s="120"/>
      <c r="AC112" s="121">
        <v>0</v>
      </c>
      <c r="AD112" s="116">
        <v>1</v>
      </c>
      <c r="AE112" s="116" t="s">
        <v>47</v>
      </c>
      <c r="AF112" s="120">
        <v>1</v>
      </c>
      <c r="AG112" s="121"/>
      <c r="AH112" s="116"/>
      <c r="AI112" s="116"/>
      <c r="AJ112" s="120"/>
      <c r="AK112" s="119"/>
      <c r="AL112" s="116"/>
      <c r="AM112" s="116"/>
      <c r="AN112" s="119"/>
      <c r="AO112" s="115"/>
      <c r="AP112" s="116"/>
      <c r="AQ112" s="116"/>
      <c r="AR112" s="118"/>
      <c r="AS112" s="105" t="s">
        <v>66</v>
      </c>
      <c r="AT112" s="199" t="s">
        <v>93</v>
      </c>
      <c r="AU112" s="110"/>
    </row>
    <row r="113" spans="1:47" s="193" customFormat="1" ht="14.1" customHeight="1" x14ac:dyDescent="0.25">
      <c r="A113" s="191" t="s">
        <v>298</v>
      </c>
      <c r="B113" s="184" t="s">
        <v>140</v>
      </c>
      <c r="C113" s="184" t="s">
        <v>440</v>
      </c>
      <c r="D113" s="157"/>
      <c r="E113" s="130">
        <v>0</v>
      </c>
      <c r="F113" s="116">
        <v>2</v>
      </c>
      <c r="G113" s="116" t="s">
        <v>47</v>
      </c>
      <c r="H113" s="118">
        <v>1</v>
      </c>
      <c r="I113" s="115"/>
      <c r="J113" s="116"/>
      <c r="K113" s="116"/>
      <c r="L113" s="118"/>
      <c r="M113" s="121"/>
      <c r="N113" s="116"/>
      <c r="O113" s="116"/>
      <c r="P113" s="120"/>
      <c r="Q113" s="121"/>
      <c r="R113" s="116"/>
      <c r="S113" s="116"/>
      <c r="T113" s="120"/>
      <c r="U113" s="121"/>
      <c r="V113" s="116"/>
      <c r="W113" s="116"/>
      <c r="X113" s="120"/>
      <c r="Y113" s="121"/>
      <c r="Z113" s="116"/>
      <c r="AA113" s="116"/>
      <c r="AB113" s="120"/>
      <c r="AC113" s="121"/>
      <c r="AD113" s="116"/>
      <c r="AE113" s="116"/>
      <c r="AF113" s="120"/>
      <c r="AG113" s="121"/>
      <c r="AH113" s="116"/>
      <c r="AI113" s="116"/>
      <c r="AJ113" s="120"/>
      <c r="AK113" s="119"/>
      <c r="AL113" s="116"/>
      <c r="AM113" s="116"/>
      <c r="AN113" s="119"/>
      <c r="AO113" s="115"/>
      <c r="AP113" s="116"/>
      <c r="AQ113" s="116"/>
      <c r="AR113" s="118"/>
      <c r="AS113" s="105" t="s">
        <v>66</v>
      </c>
      <c r="AT113" s="199" t="s">
        <v>141</v>
      </c>
      <c r="AU113" s="110"/>
    </row>
    <row r="114" spans="1:47" s="193" customFormat="1" ht="14.1" customHeight="1" x14ac:dyDescent="0.25">
      <c r="A114" s="191" t="s">
        <v>299</v>
      </c>
      <c r="B114" s="184" t="s">
        <v>142</v>
      </c>
      <c r="C114" s="184" t="s">
        <v>441</v>
      </c>
      <c r="D114" s="113" t="s">
        <v>140</v>
      </c>
      <c r="E114" s="130"/>
      <c r="F114" s="116"/>
      <c r="G114" s="116"/>
      <c r="H114" s="118"/>
      <c r="I114" s="115">
        <v>0</v>
      </c>
      <c r="J114" s="116">
        <v>2</v>
      </c>
      <c r="K114" s="116" t="s">
        <v>47</v>
      </c>
      <c r="L114" s="118">
        <v>1</v>
      </c>
      <c r="M114" s="121"/>
      <c r="N114" s="116"/>
      <c r="O114" s="116"/>
      <c r="P114" s="120"/>
      <c r="Q114" s="121"/>
      <c r="R114" s="116"/>
      <c r="S114" s="116"/>
      <c r="T114" s="120"/>
      <c r="U114" s="121"/>
      <c r="V114" s="116"/>
      <c r="W114" s="116"/>
      <c r="X114" s="120"/>
      <c r="Y114" s="121"/>
      <c r="Z114" s="116"/>
      <c r="AA114" s="116"/>
      <c r="AB114" s="120"/>
      <c r="AC114" s="121"/>
      <c r="AD114" s="116"/>
      <c r="AE114" s="116"/>
      <c r="AF114" s="120"/>
      <c r="AG114" s="121"/>
      <c r="AH114" s="116"/>
      <c r="AI114" s="116"/>
      <c r="AJ114" s="120"/>
      <c r="AK114" s="119"/>
      <c r="AL114" s="116"/>
      <c r="AM114" s="116"/>
      <c r="AN114" s="119"/>
      <c r="AO114" s="115"/>
      <c r="AP114" s="116"/>
      <c r="AQ114" s="116"/>
      <c r="AR114" s="118"/>
      <c r="AS114" s="105" t="s">
        <v>66</v>
      </c>
      <c r="AT114" s="199" t="s">
        <v>141</v>
      </c>
      <c r="AU114" s="110"/>
    </row>
    <row r="115" spans="1:47" s="193" customFormat="1" ht="14.1" customHeight="1" x14ac:dyDescent="0.25">
      <c r="A115" s="191" t="s">
        <v>300</v>
      </c>
      <c r="B115" s="184" t="s">
        <v>143</v>
      </c>
      <c r="C115" s="184" t="s">
        <v>442</v>
      </c>
      <c r="D115" s="113" t="s">
        <v>142</v>
      </c>
      <c r="E115" s="130"/>
      <c r="F115" s="116"/>
      <c r="G115" s="116"/>
      <c r="H115" s="118"/>
      <c r="I115" s="115"/>
      <c r="J115" s="116"/>
      <c r="K115" s="116"/>
      <c r="L115" s="118"/>
      <c r="M115" s="121">
        <v>0</v>
      </c>
      <c r="N115" s="116">
        <v>2</v>
      </c>
      <c r="O115" s="116" t="s">
        <v>47</v>
      </c>
      <c r="P115" s="120">
        <v>1</v>
      </c>
      <c r="Q115" s="121"/>
      <c r="R115" s="116"/>
      <c r="S115" s="116"/>
      <c r="T115" s="120"/>
      <c r="U115" s="121"/>
      <c r="V115" s="116"/>
      <c r="W115" s="116"/>
      <c r="X115" s="120"/>
      <c r="Y115" s="121"/>
      <c r="Z115" s="116"/>
      <c r="AA115" s="116"/>
      <c r="AB115" s="120"/>
      <c r="AC115" s="121"/>
      <c r="AD115" s="116"/>
      <c r="AE115" s="116"/>
      <c r="AF115" s="120"/>
      <c r="AG115" s="121"/>
      <c r="AH115" s="116"/>
      <c r="AI115" s="116"/>
      <c r="AJ115" s="120"/>
      <c r="AK115" s="119"/>
      <c r="AL115" s="116"/>
      <c r="AM115" s="116"/>
      <c r="AN115" s="119"/>
      <c r="AO115" s="115"/>
      <c r="AP115" s="116"/>
      <c r="AQ115" s="116"/>
      <c r="AR115" s="118"/>
      <c r="AS115" s="105" t="s">
        <v>66</v>
      </c>
      <c r="AT115" s="199" t="s">
        <v>141</v>
      </c>
      <c r="AU115" s="110"/>
    </row>
    <row r="116" spans="1:47" s="193" customFormat="1" ht="14.1" customHeight="1" x14ac:dyDescent="0.25">
      <c r="A116" s="191" t="s">
        <v>301</v>
      </c>
      <c r="B116" s="184" t="s">
        <v>144</v>
      </c>
      <c r="C116" s="184" t="s">
        <v>443</v>
      </c>
      <c r="D116" s="113" t="s">
        <v>143</v>
      </c>
      <c r="E116" s="130"/>
      <c r="F116" s="116"/>
      <c r="G116" s="116"/>
      <c r="H116" s="118"/>
      <c r="I116" s="115"/>
      <c r="J116" s="116"/>
      <c r="K116" s="116"/>
      <c r="L116" s="118"/>
      <c r="M116" s="121"/>
      <c r="N116" s="116"/>
      <c r="O116" s="116"/>
      <c r="P116" s="120"/>
      <c r="Q116" s="121">
        <v>0</v>
      </c>
      <c r="R116" s="116">
        <v>2</v>
      </c>
      <c r="S116" s="116" t="s">
        <v>47</v>
      </c>
      <c r="T116" s="120">
        <v>1</v>
      </c>
      <c r="U116" s="121"/>
      <c r="V116" s="116"/>
      <c r="W116" s="116"/>
      <c r="X116" s="120"/>
      <c r="Y116" s="121"/>
      <c r="Z116" s="116"/>
      <c r="AA116" s="116"/>
      <c r="AB116" s="120"/>
      <c r="AC116" s="121"/>
      <c r="AD116" s="116"/>
      <c r="AE116" s="116"/>
      <c r="AF116" s="120"/>
      <c r="AG116" s="121"/>
      <c r="AH116" s="116"/>
      <c r="AI116" s="116"/>
      <c r="AJ116" s="120"/>
      <c r="AK116" s="119"/>
      <c r="AL116" s="116"/>
      <c r="AM116" s="116"/>
      <c r="AN116" s="119"/>
      <c r="AO116" s="115"/>
      <c r="AP116" s="116"/>
      <c r="AQ116" s="116"/>
      <c r="AR116" s="118"/>
      <c r="AS116" s="105" t="s">
        <v>66</v>
      </c>
      <c r="AT116" s="199" t="s">
        <v>141</v>
      </c>
      <c r="AU116" s="110"/>
    </row>
    <row r="117" spans="1:47" s="193" customFormat="1" ht="14.1" customHeight="1" x14ac:dyDescent="0.25">
      <c r="A117" s="191" t="s">
        <v>302</v>
      </c>
      <c r="B117" s="184" t="s">
        <v>145</v>
      </c>
      <c r="C117" s="184" t="s">
        <v>444</v>
      </c>
      <c r="D117" s="157"/>
      <c r="E117" s="130">
        <v>0</v>
      </c>
      <c r="F117" s="116">
        <v>2</v>
      </c>
      <c r="G117" s="116" t="s">
        <v>47</v>
      </c>
      <c r="H117" s="118">
        <v>1</v>
      </c>
      <c r="I117" s="115"/>
      <c r="J117" s="116"/>
      <c r="K117" s="116"/>
      <c r="L117" s="118"/>
      <c r="M117" s="121"/>
      <c r="N117" s="116"/>
      <c r="O117" s="116"/>
      <c r="P117" s="120"/>
      <c r="Q117" s="121"/>
      <c r="R117" s="116"/>
      <c r="S117" s="116"/>
      <c r="T117" s="120"/>
      <c r="U117" s="121"/>
      <c r="V117" s="116"/>
      <c r="W117" s="116"/>
      <c r="X117" s="120"/>
      <c r="Y117" s="121"/>
      <c r="Z117" s="116"/>
      <c r="AA117" s="116"/>
      <c r="AB117" s="120"/>
      <c r="AC117" s="121"/>
      <c r="AD117" s="116"/>
      <c r="AE117" s="116"/>
      <c r="AF117" s="120"/>
      <c r="AG117" s="121"/>
      <c r="AH117" s="116"/>
      <c r="AI117" s="116"/>
      <c r="AJ117" s="120"/>
      <c r="AK117" s="119"/>
      <c r="AL117" s="116"/>
      <c r="AM117" s="116"/>
      <c r="AN117" s="119"/>
      <c r="AO117" s="115"/>
      <c r="AP117" s="116"/>
      <c r="AQ117" s="116"/>
      <c r="AR117" s="118"/>
      <c r="AS117" s="105" t="s">
        <v>66</v>
      </c>
      <c r="AT117" s="199" t="s">
        <v>141</v>
      </c>
      <c r="AU117" s="110"/>
    </row>
    <row r="118" spans="1:47" s="193" customFormat="1" ht="14.1" customHeight="1" x14ac:dyDescent="0.25">
      <c r="A118" s="191" t="s">
        <v>303</v>
      </c>
      <c r="B118" s="184" t="s">
        <v>146</v>
      </c>
      <c r="C118" s="184" t="s">
        <v>445</v>
      </c>
      <c r="D118" s="113" t="s">
        <v>145</v>
      </c>
      <c r="E118" s="130"/>
      <c r="F118" s="116"/>
      <c r="G118" s="116"/>
      <c r="H118" s="118"/>
      <c r="I118" s="115">
        <v>0</v>
      </c>
      <c r="J118" s="116">
        <v>2</v>
      </c>
      <c r="K118" s="116" t="s">
        <v>47</v>
      </c>
      <c r="L118" s="118">
        <v>1</v>
      </c>
      <c r="M118" s="121"/>
      <c r="N118" s="116"/>
      <c r="O118" s="116"/>
      <c r="P118" s="120"/>
      <c r="Q118" s="121"/>
      <c r="R118" s="116"/>
      <c r="S118" s="116"/>
      <c r="T118" s="120"/>
      <c r="U118" s="121"/>
      <c r="V118" s="116"/>
      <c r="W118" s="116"/>
      <c r="X118" s="120"/>
      <c r="Y118" s="121"/>
      <c r="Z118" s="116"/>
      <c r="AA118" s="116"/>
      <c r="AB118" s="120"/>
      <c r="AC118" s="121"/>
      <c r="AD118" s="116"/>
      <c r="AE118" s="116"/>
      <c r="AF118" s="120"/>
      <c r="AG118" s="121"/>
      <c r="AH118" s="116"/>
      <c r="AI118" s="116"/>
      <c r="AJ118" s="120"/>
      <c r="AK118" s="119"/>
      <c r="AL118" s="116"/>
      <c r="AM118" s="116"/>
      <c r="AN118" s="119"/>
      <c r="AO118" s="115"/>
      <c r="AP118" s="116"/>
      <c r="AQ118" s="116"/>
      <c r="AR118" s="118"/>
      <c r="AS118" s="105" t="s">
        <v>66</v>
      </c>
      <c r="AT118" s="199" t="s">
        <v>141</v>
      </c>
      <c r="AU118" s="110"/>
    </row>
    <row r="119" spans="1:47" s="193" customFormat="1" ht="14.1" customHeight="1" x14ac:dyDescent="0.25">
      <c r="A119" s="191" t="s">
        <v>304</v>
      </c>
      <c r="B119" s="184" t="s">
        <v>147</v>
      </c>
      <c r="C119" s="184" t="s">
        <v>446</v>
      </c>
      <c r="D119" s="113" t="s">
        <v>146</v>
      </c>
      <c r="E119" s="130"/>
      <c r="F119" s="116"/>
      <c r="G119" s="116"/>
      <c r="H119" s="118"/>
      <c r="I119" s="115"/>
      <c r="J119" s="116"/>
      <c r="K119" s="116"/>
      <c r="L119" s="118"/>
      <c r="M119" s="121">
        <v>0</v>
      </c>
      <c r="N119" s="116">
        <v>2</v>
      </c>
      <c r="O119" s="116" t="s">
        <v>47</v>
      </c>
      <c r="P119" s="120">
        <v>1</v>
      </c>
      <c r="Q119" s="121"/>
      <c r="R119" s="116"/>
      <c r="S119" s="116"/>
      <c r="T119" s="120"/>
      <c r="U119" s="121"/>
      <c r="V119" s="116"/>
      <c r="W119" s="116"/>
      <c r="X119" s="120"/>
      <c r="Y119" s="121"/>
      <c r="Z119" s="116"/>
      <c r="AA119" s="116"/>
      <c r="AB119" s="120"/>
      <c r="AC119" s="121"/>
      <c r="AD119" s="116"/>
      <c r="AE119" s="116"/>
      <c r="AF119" s="120"/>
      <c r="AG119" s="121"/>
      <c r="AH119" s="116"/>
      <c r="AI119" s="116"/>
      <c r="AJ119" s="120"/>
      <c r="AK119" s="119"/>
      <c r="AL119" s="116"/>
      <c r="AM119" s="116"/>
      <c r="AN119" s="119"/>
      <c r="AO119" s="115"/>
      <c r="AP119" s="116"/>
      <c r="AQ119" s="116"/>
      <c r="AR119" s="118"/>
      <c r="AS119" s="105" t="s">
        <v>66</v>
      </c>
      <c r="AT119" s="199" t="s">
        <v>141</v>
      </c>
      <c r="AU119" s="110"/>
    </row>
    <row r="120" spans="1:47" s="193" customFormat="1" ht="14.1" customHeight="1" x14ac:dyDescent="0.25">
      <c r="A120" s="191" t="s">
        <v>306</v>
      </c>
      <c r="B120" s="184" t="s">
        <v>305</v>
      </c>
      <c r="C120" s="184" t="s">
        <v>447</v>
      </c>
      <c r="D120" s="113" t="s">
        <v>147</v>
      </c>
      <c r="E120" s="130"/>
      <c r="F120" s="116"/>
      <c r="G120" s="116"/>
      <c r="H120" s="118"/>
      <c r="I120" s="115"/>
      <c r="J120" s="116"/>
      <c r="K120" s="116"/>
      <c r="L120" s="118"/>
      <c r="M120" s="121"/>
      <c r="N120" s="116"/>
      <c r="O120" s="116"/>
      <c r="P120" s="120"/>
      <c r="Q120" s="121">
        <v>0</v>
      </c>
      <c r="R120" s="116">
        <v>2</v>
      </c>
      <c r="S120" s="116" t="s">
        <v>47</v>
      </c>
      <c r="T120" s="120">
        <v>1</v>
      </c>
      <c r="U120" s="121"/>
      <c r="V120" s="116"/>
      <c r="W120" s="116"/>
      <c r="X120" s="120"/>
      <c r="Y120" s="121"/>
      <c r="Z120" s="116"/>
      <c r="AA120" s="116"/>
      <c r="AB120" s="120"/>
      <c r="AC120" s="121"/>
      <c r="AD120" s="116"/>
      <c r="AE120" s="116"/>
      <c r="AF120" s="120"/>
      <c r="AG120" s="121"/>
      <c r="AH120" s="116"/>
      <c r="AI120" s="116"/>
      <c r="AJ120" s="120"/>
      <c r="AK120" s="119"/>
      <c r="AL120" s="116"/>
      <c r="AM120" s="116"/>
      <c r="AN120" s="119"/>
      <c r="AO120" s="115"/>
      <c r="AP120" s="116"/>
      <c r="AQ120" s="116"/>
      <c r="AR120" s="118"/>
      <c r="AS120" s="105" t="s">
        <v>66</v>
      </c>
      <c r="AT120" s="199" t="s">
        <v>141</v>
      </c>
      <c r="AU120" s="110"/>
    </row>
    <row r="121" spans="1:47" s="193" customFormat="1" ht="14.1" customHeight="1" x14ac:dyDescent="0.25">
      <c r="A121" s="191" t="s">
        <v>307</v>
      </c>
      <c r="B121" s="184" t="s">
        <v>148</v>
      </c>
      <c r="C121" s="184" t="s">
        <v>448</v>
      </c>
      <c r="D121" s="157"/>
      <c r="E121" s="200"/>
      <c r="F121" s="198"/>
      <c r="G121" s="198"/>
      <c r="I121" s="115"/>
      <c r="J121" s="116"/>
      <c r="K121" s="116"/>
      <c r="L121" s="118"/>
      <c r="M121" s="121"/>
      <c r="N121" s="116"/>
      <c r="O121" s="116"/>
      <c r="P121" s="120"/>
      <c r="Q121" s="121"/>
      <c r="R121" s="116"/>
      <c r="S121" s="116"/>
      <c r="T121" s="120"/>
      <c r="U121" s="130">
        <v>0</v>
      </c>
      <c r="V121" s="116">
        <v>3</v>
      </c>
      <c r="W121" s="116" t="s">
        <v>47</v>
      </c>
      <c r="X121" s="118">
        <v>1</v>
      </c>
      <c r="Y121" s="121"/>
      <c r="Z121" s="116"/>
      <c r="AA121" s="116"/>
      <c r="AB121" s="120"/>
      <c r="AC121" s="121"/>
      <c r="AD121" s="116"/>
      <c r="AE121" s="116"/>
      <c r="AF121" s="120"/>
      <c r="AG121" s="121"/>
      <c r="AH121" s="116"/>
      <c r="AI121" s="116"/>
      <c r="AJ121" s="120"/>
      <c r="AK121" s="119"/>
      <c r="AL121" s="116"/>
      <c r="AM121" s="116"/>
      <c r="AN121" s="119"/>
      <c r="AO121" s="115"/>
      <c r="AP121" s="116"/>
      <c r="AQ121" s="116"/>
      <c r="AR121" s="118"/>
      <c r="AS121" s="105" t="s">
        <v>66</v>
      </c>
      <c r="AT121" s="199" t="s">
        <v>141</v>
      </c>
      <c r="AU121" s="125"/>
    </row>
    <row r="122" spans="1:47" s="193" customFormat="1" ht="14.1" customHeight="1" x14ac:dyDescent="0.25">
      <c r="A122" s="191" t="s">
        <v>308</v>
      </c>
      <c r="B122" s="184" t="s">
        <v>149</v>
      </c>
      <c r="C122" s="184" t="s">
        <v>449</v>
      </c>
      <c r="D122" s="113" t="s">
        <v>148</v>
      </c>
      <c r="E122" s="130"/>
      <c r="F122" s="116"/>
      <c r="G122" s="116"/>
      <c r="H122" s="118"/>
      <c r="I122" s="185"/>
      <c r="J122" s="198"/>
      <c r="K122" s="198"/>
      <c r="M122" s="121"/>
      <c r="N122" s="116"/>
      <c r="O122" s="116"/>
      <c r="P122" s="120"/>
      <c r="Q122" s="121"/>
      <c r="R122" s="116"/>
      <c r="S122" s="116"/>
      <c r="T122" s="120"/>
      <c r="U122" s="121"/>
      <c r="V122" s="116"/>
      <c r="W122" s="116"/>
      <c r="X122" s="120"/>
      <c r="Y122" s="115">
        <v>0</v>
      </c>
      <c r="Z122" s="116">
        <v>3</v>
      </c>
      <c r="AA122" s="116" t="s">
        <v>47</v>
      </c>
      <c r="AB122" s="118">
        <v>1</v>
      </c>
      <c r="AC122" s="121"/>
      <c r="AD122" s="116"/>
      <c r="AE122" s="116"/>
      <c r="AF122" s="120"/>
      <c r="AG122" s="121"/>
      <c r="AH122" s="116"/>
      <c r="AI122" s="116"/>
      <c r="AJ122" s="120"/>
      <c r="AK122" s="119"/>
      <c r="AL122" s="116"/>
      <c r="AM122" s="116"/>
      <c r="AN122" s="119"/>
      <c r="AO122" s="115"/>
      <c r="AP122" s="116"/>
      <c r="AQ122" s="116"/>
      <c r="AR122" s="118"/>
      <c r="AS122" s="105" t="s">
        <v>66</v>
      </c>
      <c r="AT122" s="199" t="s">
        <v>141</v>
      </c>
      <c r="AU122" s="125"/>
    </row>
    <row r="123" spans="1:47" s="193" customFormat="1" ht="13.5" customHeight="1" x14ac:dyDescent="0.25">
      <c r="A123" s="191" t="s">
        <v>309</v>
      </c>
      <c r="B123" s="184" t="s">
        <v>150</v>
      </c>
      <c r="C123" s="184" t="s">
        <v>450</v>
      </c>
      <c r="D123" s="113" t="s">
        <v>149</v>
      </c>
      <c r="E123" s="130"/>
      <c r="F123" s="116"/>
      <c r="G123" s="116"/>
      <c r="H123" s="118"/>
      <c r="I123" s="115"/>
      <c r="J123" s="116"/>
      <c r="K123" s="116"/>
      <c r="L123" s="118"/>
      <c r="M123" s="185"/>
      <c r="N123" s="198"/>
      <c r="O123" s="198"/>
      <c r="Q123" s="121"/>
      <c r="R123" s="116"/>
      <c r="S123" s="116"/>
      <c r="T123" s="120"/>
      <c r="U123" s="121"/>
      <c r="V123" s="116"/>
      <c r="W123" s="116"/>
      <c r="X123" s="120"/>
      <c r="Y123" s="121"/>
      <c r="Z123" s="116"/>
      <c r="AA123" s="116"/>
      <c r="AB123" s="120"/>
      <c r="AC123" s="121">
        <v>0</v>
      </c>
      <c r="AD123" s="116">
        <v>3</v>
      </c>
      <c r="AE123" s="116" t="s">
        <v>47</v>
      </c>
      <c r="AF123" s="120">
        <v>1</v>
      </c>
      <c r="AG123" s="121"/>
      <c r="AH123" s="116"/>
      <c r="AI123" s="116"/>
      <c r="AJ123" s="120"/>
      <c r="AK123" s="119"/>
      <c r="AL123" s="116"/>
      <c r="AM123" s="116"/>
      <c r="AN123" s="119"/>
      <c r="AO123" s="115"/>
      <c r="AP123" s="116"/>
      <c r="AQ123" s="116"/>
      <c r="AR123" s="118"/>
      <c r="AS123" s="105" t="s">
        <v>66</v>
      </c>
      <c r="AT123" s="199" t="s">
        <v>141</v>
      </c>
      <c r="AU123" s="125"/>
    </row>
    <row r="124" spans="1:47" s="193" customFormat="1" ht="14.1" customHeight="1" thickBot="1" x14ac:dyDescent="0.3">
      <c r="A124" s="186" t="s">
        <v>310</v>
      </c>
      <c r="B124" s="184" t="s">
        <v>151</v>
      </c>
      <c r="C124" s="306" t="s">
        <v>451</v>
      </c>
      <c r="D124" s="201" t="s">
        <v>150</v>
      </c>
      <c r="E124" s="130"/>
      <c r="F124" s="116"/>
      <c r="G124" s="116"/>
      <c r="H124" s="118"/>
      <c r="I124" s="115"/>
      <c r="J124" s="116"/>
      <c r="K124" s="116"/>
      <c r="L124" s="118"/>
      <c r="M124" s="121"/>
      <c r="N124" s="116"/>
      <c r="O124" s="116"/>
      <c r="P124" s="120"/>
      <c r="U124" s="121"/>
      <c r="V124" s="116"/>
      <c r="W124" s="116"/>
      <c r="X124" s="120"/>
      <c r="Y124" s="121"/>
      <c r="Z124" s="116"/>
      <c r="AA124" s="116"/>
      <c r="AB124" s="120"/>
      <c r="AC124" s="121"/>
      <c r="AD124" s="116"/>
      <c r="AE124" s="116"/>
      <c r="AF124" s="120"/>
      <c r="AG124" s="121">
        <v>0</v>
      </c>
      <c r="AH124" s="116">
        <v>3</v>
      </c>
      <c r="AI124" s="116" t="s">
        <v>47</v>
      </c>
      <c r="AJ124" s="120">
        <v>1</v>
      </c>
      <c r="AK124" s="119">
        <v>0</v>
      </c>
      <c r="AL124" s="116">
        <v>0</v>
      </c>
      <c r="AM124" s="116"/>
      <c r="AN124" s="119">
        <v>0</v>
      </c>
      <c r="AO124" s="115">
        <v>0</v>
      </c>
      <c r="AP124" s="116">
        <v>0</v>
      </c>
      <c r="AQ124" s="116"/>
      <c r="AR124" s="118">
        <v>0</v>
      </c>
      <c r="AS124" s="105" t="s">
        <v>66</v>
      </c>
      <c r="AT124" s="199" t="s">
        <v>141</v>
      </c>
      <c r="AU124" s="110"/>
    </row>
    <row r="125" spans="1:47" s="52" customFormat="1" ht="23.1" customHeight="1" thickBot="1" x14ac:dyDescent="0.3">
      <c r="A125" s="53"/>
      <c r="B125" s="42" t="s">
        <v>22</v>
      </c>
      <c r="C125" s="42"/>
      <c r="D125" s="83">
        <f>+H125+L125+P125+T125+X125+AB125+AF125+AJ125+AN125+AR125</f>
        <v>48</v>
      </c>
      <c r="E125" s="50">
        <f>SUM(E90:E124)</f>
        <v>4</v>
      </c>
      <c r="F125" s="50">
        <f>SUM(F90:F124)</f>
        <v>11</v>
      </c>
      <c r="G125" s="50"/>
      <c r="H125" s="50">
        <f>SUM(H90:H124)</f>
        <v>9</v>
      </c>
      <c r="I125" s="50">
        <f>SUM(I90:I124)</f>
        <v>4</v>
      </c>
      <c r="J125" s="50">
        <f>SUM(J90:J124)</f>
        <v>11</v>
      </c>
      <c r="K125" s="50"/>
      <c r="L125" s="50">
        <f>SUM(L90:L124)</f>
        <v>9</v>
      </c>
      <c r="M125" s="50">
        <f>SUM(M90:M124)</f>
        <v>4</v>
      </c>
      <c r="N125" s="50">
        <f>SUM(N90:N124)</f>
        <v>11</v>
      </c>
      <c r="O125" s="50"/>
      <c r="P125" s="50">
        <f>SUM(P90:P124)</f>
        <v>9</v>
      </c>
      <c r="Q125" s="50">
        <f>SUM(Q90:Q124)</f>
        <v>2</v>
      </c>
      <c r="R125" s="50">
        <f>SUM(R90:R124)</f>
        <v>10</v>
      </c>
      <c r="S125" s="50"/>
      <c r="T125" s="50">
        <f>SUM(T90:T124)</f>
        <v>8</v>
      </c>
      <c r="U125" s="50">
        <f>SUM(U90:U124)</f>
        <v>2</v>
      </c>
      <c r="V125" s="50">
        <f>SUM(V90:V124)</f>
        <v>7</v>
      </c>
      <c r="W125" s="50"/>
      <c r="X125" s="50">
        <f>SUM(X90:X124)</f>
        <v>5</v>
      </c>
      <c r="Y125" s="50">
        <f>SUM(Y90:Y124)</f>
        <v>2</v>
      </c>
      <c r="Z125" s="50">
        <f>SUM(Z90:Z124)</f>
        <v>7</v>
      </c>
      <c r="AA125" s="50"/>
      <c r="AB125" s="50">
        <f>SUM(AB90:AB124)</f>
        <v>5</v>
      </c>
      <c r="AC125" s="50">
        <f>SUM(AC90:AC124)</f>
        <v>0</v>
      </c>
      <c r="AD125" s="50">
        <f>SUM(AD90:AD124)</f>
        <v>4</v>
      </c>
      <c r="AE125" s="50"/>
      <c r="AF125" s="50">
        <f>SUM(AF90:AF124)</f>
        <v>2</v>
      </c>
      <c r="AG125" s="50">
        <f>SUM(AG90:AG124)</f>
        <v>0</v>
      </c>
      <c r="AH125" s="50">
        <f>SUM(AH90:AH124)</f>
        <v>3</v>
      </c>
      <c r="AI125" s="50"/>
      <c r="AJ125" s="50">
        <f>SUM(AJ90:AJ124)</f>
        <v>1</v>
      </c>
      <c r="AK125" s="50">
        <f>SUM(AK90:AK124)</f>
        <v>0</v>
      </c>
      <c r="AL125" s="50">
        <f>SUM(AL90:AL124)</f>
        <v>0</v>
      </c>
      <c r="AM125" s="50"/>
      <c r="AN125" s="50">
        <f>SUM(AN90:AN124)</f>
        <v>0</v>
      </c>
      <c r="AO125" s="50">
        <f>SUM(AO90:AO124)</f>
        <v>0</v>
      </c>
      <c r="AP125" s="50">
        <f>SUM(AP90:AP124)</f>
        <v>0</v>
      </c>
      <c r="AQ125" s="50"/>
      <c r="AR125" s="50">
        <f>SUM(AR90:AR124)</f>
        <v>0</v>
      </c>
      <c r="AS125" s="54"/>
      <c r="AT125" s="54"/>
      <c r="AU125" s="67"/>
    </row>
    <row r="126" spans="1:47" s="48" customFormat="1" ht="27.95" customHeight="1" thickBot="1" x14ac:dyDescent="0.3">
      <c r="A126" s="316" t="s">
        <v>152</v>
      </c>
      <c r="B126" s="318"/>
      <c r="C126" s="318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  <c r="AP126" s="318"/>
      <c r="AQ126" s="318"/>
      <c r="AR126" s="318"/>
      <c r="AS126" s="319"/>
      <c r="AT126" s="318"/>
      <c r="AU126" s="65"/>
    </row>
    <row r="127" spans="1:47" s="193" customFormat="1" ht="14.1" customHeight="1" x14ac:dyDescent="0.25">
      <c r="A127" s="143" t="s">
        <v>311</v>
      </c>
      <c r="B127" s="192" t="s">
        <v>153</v>
      </c>
      <c r="C127" s="192" t="s">
        <v>452</v>
      </c>
      <c r="D127" s="202"/>
      <c r="E127" s="148"/>
      <c r="F127" s="146"/>
      <c r="G127" s="100"/>
      <c r="H127" s="101"/>
      <c r="I127" s="99"/>
      <c r="J127" s="100"/>
      <c r="K127" s="100"/>
      <c r="L127" s="101"/>
      <c r="M127" s="203"/>
      <c r="N127" s="204"/>
      <c r="O127" s="204"/>
      <c r="P127" s="205"/>
      <c r="Q127" s="104"/>
      <c r="R127" s="97"/>
      <c r="S127" s="97"/>
      <c r="T127" s="103"/>
      <c r="U127" s="104">
        <v>0</v>
      </c>
      <c r="V127" s="97">
        <v>4</v>
      </c>
      <c r="W127" s="97" t="s">
        <v>47</v>
      </c>
      <c r="X127" s="103">
        <v>5</v>
      </c>
      <c r="Y127" s="104"/>
      <c r="Z127" s="97"/>
      <c r="AA127" s="97"/>
      <c r="AB127" s="103"/>
      <c r="AC127" s="104"/>
      <c r="AD127" s="97"/>
      <c r="AE127" s="97"/>
      <c r="AF127" s="103"/>
      <c r="AG127" s="104"/>
      <c r="AH127" s="97"/>
      <c r="AI127" s="97"/>
      <c r="AJ127" s="103"/>
      <c r="AK127" s="102"/>
      <c r="AL127" s="97"/>
      <c r="AM127" s="97"/>
      <c r="AN127" s="102"/>
      <c r="AO127" s="96"/>
      <c r="AP127" s="97"/>
      <c r="AQ127" s="97"/>
      <c r="AR127" s="109"/>
      <c r="AS127" s="105" t="s">
        <v>66</v>
      </c>
      <c r="AT127" s="206" t="s">
        <v>116</v>
      </c>
      <c r="AU127" s="198"/>
    </row>
    <row r="128" spans="1:47" s="193" customFormat="1" ht="14.1" customHeight="1" x14ac:dyDescent="0.25">
      <c r="A128" s="143" t="s">
        <v>312</v>
      </c>
      <c r="B128" s="192" t="s">
        <v>154</v>
      </c>
      <c r="C128" s="192" t="s">
        <v>453</v>
      </c>
      <c r="D128" s="192" t="s">
        <v>153</v>
      </c>
      <c r="E128" s="155"/>
      <c r="F128" s="154"/>
      <c r="G128" s="97"/>
      <c r="H128" s="109"/>
      <c r="I128" s="96"/>
      <c r="J128" s="97"/>
      <c r="K128" s="97"/>
      <c r="L128" s="109"/>
      <c r="M128" s="102"/>
      <c r="N128" s="97"/>
      <c r="O128" s="97"/>
      <c r="P128" s="103"/>
      <c r="Q128" s="185"/>
      <c r="R128" s="198"/>
      <c r="S128" s="198"/>
      <c r="T128" s="207"/>
      <c r="U128" s="104"/>
      <c r="V128" s="97"/>
      <c r="W128" s="97"/>
      <c r="X128" s="103"/>
      <c r="Y128" s="104">
        <v>0</v>
      </c>
      <c r="Z128" s="97">
        <v>4</v>
      </c>
      <c r="AA128" s="97" t="s">
        <v>47</v>
      </c>
      <c r="AB128" s="103">
        <v>5</v>
      </c>
      <c r="AC128" s="104"/>
      <c r="AD128" s="97"/>
      <c r="AE128" s="97"/>
      <c r="AF128" s="103"/>
      <c r="AG128" s="104"/>
      <c r="AH128" s="97"/>
      <c r="AI128" s="97"/>
      <c r="AJ128" s="103"/>
      <c r="AK128" s="102"/>
      <c r="AL128" s="97"/>
      <c r="AM128" s="97"/>
      <c r="AN128" s="102"/>
      <c r="AO128" s="96"/>
      <c r="AP128" s="97"/>
      <c r="AQ128" s="97"/>
      <c r="AR128" s="109"/>
      <c r="AS128" s="105" t="s">
        <v>66</v>
      </c>
      <c r="AT128" s="185" t="s">
        <v>116</v>
      </c>
      <c r="AU128" s="177"/>
    </row>
    <row r="129" spans="1:47" s="193" customFormat="1" ht="14.1" customHeight="1" x14ac:dyDescent="0.25">
      <c r="A129" s="143" t="s">
        <v>313</v>
      </c>
      <c r="B129" s="192" t="s">
        <v>155</v>
      </c>
      <c r="C129" s="192" t="s">
        <v>454</v>
      </c>
      <c r="D129" s="136"/>
      <c r="E129" s="155"/>
      <c r="F129" s="154"/>
      <c r="G129" s="97"/>
      <c r="H129" s="109"/>
      <c r="I129" s="96"/>
      <c r="J129" s="97"/>
      <c r="K129" s="97"/>
      <c r="L129" s="109"/>
      <c r="M129" s="102"/>
      <c r="N129" s="97"/>
      <c r="O129" s="97"/>
      <c r="P129" s="103"/>
      <c r="Q129" s="104"/>
      <c r="R129" s="97"/>
      <c r="S129" s="97"/>
      <c r="T129" s="103"/>
      <c r="U129" s="104"/>
      <c r="V129" s="116"/>
      <c r="W129" s="116"/>
      <c r="X129" s="118"/>
      <c r="Y129" s="104">
        <v>0</v>
      </c>
      <c r="Z129" s="97">
        <v>5</v>
      </c>
      <c r="AA129" s="97" t="s">
        <v>47</v>
      </c>
      <c r="AB129" s="103">
        <v>5</v>
      </c>
      <c r="AC129" s="104"/>
      <c r="AD129" s="97"/>
      <c r="AE129" s="97"/>
      <c r="AF129" s="103"/>
      <c r="AG129" s="104"/>
      <c r="AH129" s="97"/>
      <c r="AI129" s="97"/>
      <c r="AJ129" s="103"/>
      <c r="AK129" s="102"/>
      <c r="AL129" s="97"/>
      <c r="AM129" s="97"/>
      <c r="AN129" s="102"/>
      <c r="AO129" s="96"/>
      <c r="AP129" s="97"/>
      <c r="AQ129" s="97"/>
      <c r="AR129" s="109"/>
      <c r="AS129" s="105" t="s">
        <v>66</v>
      </c>
      <c r="AT129" s="185" t="s">
        <v>79</v>
      </c>
      <c r="AU129" s="110" t="s">
        <v>260</v>
      </c>
    </row>
    <row r="130" spans="1:47" s="193" customFormat="1" ht="14.1" customHeight="1" x14ac:dyDescent="0.25">
      <c r="A130" s="143" t="s">
        <v>314</v>
      </c>
      <c r="B130" s="192" t="s">
        <v>156</v>
      </c>
      <c r="C130" s="192" t="s">
        <v>455</v>
      </c>
      <c r="D130" s="192" t="s">
        <v>155</v>
      </c>
      <c r="E130" s="155"/>
      <c r="F130" s="154"/>
      <c r="G130" s="97"/>
      <c r="H130" s="109"/>
      <c r="I130" s="96"/>
      <c r="J130" s="97"/>
      <c r="K130" s="97"/>
      <c r="L130" s="109"/>
      <c r="M130" s="102"/>
      <c r="N130" s="97"/>
      <c r="O130" s="97"/>
      <c r="P130" s="103"/>
      <c r="Q130" s="104"/>
      <c r="R130" s="97"/>
      <c r="S130" s="97"/>
      <c r="T130" s="103"/>
      <c r="U130" s="104"/>
      <c r="V130" s="116"/>
      <c r="W130" s="116"/>
      <c r="X130" s="118"/>
      <c r="Y130" s="104"/>
      <c r="Z130" s="97"/>
      <c r="AA130" s="97"/>
      <c r="AB130" s="103"/>
      <c r="AC130" s="104">
        <v>0</v>
      </c>
      <c r="AD130" s="97">
        <v>5</v>
      </c>
      <c r="AE130" s="97" t="s">
        <v>47</v>
      </c>
      <c r="AF130" s="103">
        <v>5</v>
      </c>
      <c r="AG130" s="104"/>
      <c r="AH130" s="97"/>
      <c r="AI130" s="97"/>
      <c r="AJ130" s="103"/>
      <c r="AK130" s="102"/>
      <c r="AL130" s="97"/>
      <c r="AM130" s="97"/>
      <c r="AN130" s="102"/>
      <c r="AO130" s="96"/>
      <c r="AP130" s="97"/>
      <c r="AQ130" s="97"/>
      <c r="AR130" s="109"/>
      <c r="AS130" s="105" t="s">
        <v>66</v>
      </c>
      <c r="AT130" s="185" t="s">
        <v>79</v>
      </c>
      <c r="AU130" s="110" t="s">
        <v>260</v>
      </c>
    </row>
    <row r="131" spans="1:47" s="193" customFormat="1" ht="14.1" customHeight="1" x14ac:dyDescent="0.25">
      <c r="A131" s="143" t="s">
        <v>315</v>
      </c>
      <c r="B131" s="192" t="s">
        <v>157</v>
      </c>
      <c r="C131" s="192" t="s">
        <v>456</v>
      </c>
      <c r="D131" s="192" t="s">
        <v>156</v>
      </c>
      <c r="E131" s="155"/>
      <c r="F131" s="154"/>
      <c r="G131" s="97"/>
      <c r="H131" s="109"/>
      <c r="I131" s="96"/>
      <c r="J131" s="97"/>
      <c r="K131" s="97"/>
      <c r="L131" s="109"/>
      <c r="M131" s="102"/>
      <c r="N131" s="97"/>
      <c r="O131" s="97"/>
      <c r="P131" s="103"/>
      <c r="Q131" s="104"/>
      <c r="R131" s="97"/>
      <c r="S131" s="97"/>
      <c r="T131" s="103"/>
      <c r="U131" s="104"/>
      <c r="V131" s="116"/>
      <c r="W131" s="116"/>
      <c r="X131" s="118"/>
      <c r="Y131" s="104"/>
      <c r="Z131" s="97"/>
      <c r="AA131" s="97"/>
      <c r="AB131" s="103"/>
      <c r="AC131" s="104"/>
      <c r="AD131" s="97"/>
      <c r="AE131" s="97"/>
      <c r="AF131" s="103"/>
      <c r="AG131" s="104">
        <v>0</v>
      </c>
      <c r="AH131" s="97">
        <v>5</v>
      </c>
      <c r="AI131" s="97" t="s">
        <v>47</v>
      </c>
      <c r="AJ131" s="103">
        <v>5</v>
      </c>
      <c r="AK131" s="102"/>
      <c r="AL131" s="97"/>
      <c r="AM131" s="97"/>
      <c r="AN131" s="102"/>
      <c r="AO131" s="96"/>
      <c r="AP131" s="97"/>
      <c r="AQ131" s="97"/>
      <c r="AR131" s="109"/>
      <c r="AS131" s="105" t="s">
        <v>66</v>
      </c>
      <c r="AT131" s="185" t="s">
        <v>79</v>
      </c>
      <c r="AU131" s="110" t="s">
        <v>260</v>
      </c>
    </row>
    <row r="132" spans="1:47" s="193" customFormat="1" ht="14.1" customHeight="1" x14ac:dyDescent="0.25">
      <c r="A132" s="143" t="s">
        <v>316</v>
      </c>
      <c r="B132" s="113" t="s">
        <v>158</v>
      </c>
      <c r="C132" s="192" t="s">
        <v>457</v>
      </c>
      <c r="D132" s="195"/>
      <c r="E132" s="158"/>
      <c r="F132" s="130"/>
      <c r="G132" s="116"/>
      <c r="H132" s="118"/>
      <c r="I132" s="115"/>
      <c r="J132" s="116"/>
      <c r="K132" s="116"/>
      <c r="L132" s="118"/>
      <c r="M132" s="119"/>
      <c r="N132" s="116"/>
      <c r="O132" s="116"/>
      <c r="P132" s="120"/>
      <c r="Q132" s="121"/>
      <c r="R132" s="116"/>
      <c r="S132" s="116"/>
      <c r="T132" s="120"/>
      <c r="U132" s="185"/>
      <c r="V132" s="198"/>
      <c r="W132" s="198"/>
      <c r="X132" s="208"/>
      <c r="Y132" s="121"/>
      <c r="Z132" s="116"/>
      <c r="AA132" s="116"/>
      <c r="AB132" s="120"/>
      <c r="AC132" s="121"/>
      <c r="AD132" s="116"/>
      <c r="AE132" s="116"/>
      <c r="AF132" s="120"/>
      <c r="AG132" s="121">
        <v>0</v>
      </c>
      <c r="AH132" s="116">
        <v>4</v>
      </c>
      <c r="AI132" s="116" t="s">
        <v>47</v>
      </c>
      <c r="AJ132" s="120">
        <v>4</v>
      </c>
      <c r="AK132" s="119"/>
      <c r="AL132" s="116"/>
      <c r="AM132" s="116"/>
      <c r="AN132" s="119"/>
      <c r="AO132" s="115"/>
      <c r="AP132" s="116"/>
      <c r="AQ132" s="116"/>
      <c r="AR132" s="118"/>
      <c r="AS132" s="209" t="s">
        <v>159</v>
      </c>
      <c r="AT132" s="209" t="s">
        <v>160</v>
      </c>
      <c r="AU132" s="110"/>
    </row>
    <row r="133" spans="1:47" s="193" customFormat="1" ht="14.1" customHeight="1" x14ac:dyDescent="0.25">
      <c r="A133" s="188" t="s">
        <v>317</v>
      </c>
      <c r="B133" s="113" t="s">
        <v>161</v>
      </c>
      <c r="C133" s="113" t="s">
        <v>458</v>
      </c>
      <c r="D133" s="157"/>
      <c r="E133" s="105"/>
      <c r="F133" s="200"/>
      <c r="G133" s="198"/>
      <c r="H133" s="208"/>
      <c r="I133" s="115"/>
      <c r="J133" s="116"/>
      <c r="K133" s="116"/>
      <c r="L133" s="120"/>
      <c r="M133" s="119"/>
      <c r="N133" s="116"/>
      <c r="O133" s="116"/>
      <c r="P133" s="120"/>
      <c r="Q133" s="121"/>
      <c r="R133" s="116"/>
      <c r="S133" s="130"/>
      <c r="T133" s="120"/>
      <c r="V133" s="200"/>
      <c r="W133" s="198"/>
      <c r="X133" s="208"/>
      <c r="Y133" s="121"/>
      <c r="Z133" s="116"/>
      <c r="AA133" s="116"/>
      <c r="AB133" s="120"/>
      <c r="AC133" s="121"/>
      <c r="AD133" s="116"/>
      <c r="AE133" s="116"/>
      <c r="AF133" s="120"/>
      <c r="AG133" s="121"/>
      <c r="AH133" s="116"/>
      <c r="AI133" s="116"/>
      <c r="AJ133" s="120"/>
      <c r="AK133" s="115">
        <v>0</v>
      </c>
      <c r="AL133" s="116">
        <v>2</v>
      </c>
      <c r="AM133" s="116" t="s">
        <v>47</v>
      </c>
      <c r="AN133" s="120">
        <v>2</v>
      </c>
      <c r="AO133" s="115"/>
      <c r="AP133" s="116"/>
      <c r="AQ133" s="116"/>
      <c r="AR133" s="120"/>
      <c r="AS133" s="105" t="s">
        <v>66</v>
      </c>
      <c r="AT133" s="199" t="s">
        <v>67</v>
      </c>
      <c r="AU133" s="110"/>
    </row>
    <row r="134" spans="1:47" s="193" customFormat="1" ht="14.1" customHeight="1" x14ac:dyDescent="0.25">
      <c r="A134" s="186" t="s">
        <v>318</v>
      </c>
      <c r="B134" s="113" t="s">
        <v>162</v>
      </c>
      <c r="C134" s="217" t="s">
        <v>459</v>
      </c>
      <c r="D134" s="210"/>
      <c r="E134" s="158"/>
      <c r="F134" s="130"/>
      <c r="G134" s="116"/>
      <c r="H134" s="118"/>
      <c r="I134" s="185"/>
      <c r="J134" s="198"/>
      <c r="K134" s="198"/>
      <c r="L134" s="211"/>
      <c r="M134" s="130"/>
      <c r="N134" s="212"/>
      <c r="O134" s="212"/>
      <c r="P134" s="213"/>
      <c r="Q134" s="115"/>
      <c r="R134" s="212"/>
      <c r="S134" s="212"/>
      <c r="T134" s="213"/>
      <c r="U134" s="115"/>
      <c r="V134" s="130"/>
      <c r="W134" s="130"/>
      <c r="X134" s="118"/>
      <c r="Y134" s="115"/>
      <c r="Z134" s="212"/>
      <c r="AA134" s="212"/>
      <c r="AB134" s="213"/>
      <c r="AC134" s="115"/>
      <c r="AD134" s="212"/>
      <c r="AE134" s="214"/>
      <c r="AF134" s="213"/>
      <c r="AG134" s="215">
        <v>2</v>
      </c>
      <c r="AH134" s="214">
        <v>0</v>
      </c>
      <c r="AI134" s="214" t="s">
        <v>47</v>
      </c>
      <c r="AJ134" s="216">
        <v>3</v>
      </c>
      <c r="AK134" s="115"/>
      <c r="AL134" s="116"/>
      <c r="AM134" s="116"/>
      <c r="AN134" s="216"/>
      <c r="AO134" s="215"/>
      <c r="AP134" s="214"/>
      <c r="AQ134" s="214"/>
      <c r="AR134" s="216"/>
      <c r="AS134" s="105" t="s">
        <v>66</v>
      </c>
      <c r="AT134" s="199" t="s">
        <v>67</v>
      </c>
      <c r="AU134" s="110"/>
    </row>
    <row r="135" spans="1:47" s="193" customFormat="1" ht="14.1" customHeight="1" x14ac:dyDescent="0.25">
      <c r="A135" s="188" t="s">
        <v>319</v>
      </c>
      <c r="B135" s="217" t="s">
        <v>163</v>
      </c>
      <c r="C135" s="217" t="s">
        <v>460</v>
      </c>
      <c r="D135" s="157"/>
      <c r="E135" s="158"/>
      <c r="F135" s="130"/>
      <c r="G135" s="116"/>
      <c r="H135" s="120"/>
      <c r="I135" s="115"/>
      <c r="J135" s="116"/>
      <c r="K135" s="116"/>
      <c r="L135" s="120"/>
      <c r="M135" s="130"/>
      <c r="N135" s="130"/>
      <c r="O135" s="116"/>
      <c r="P135" s="120"/>
      <c r="Q135" s="115"/>
      <c r="R135" s="130"/>
      <c r="S135" s="130"/>
      <c r="T135" s="120"/>
      <c r="U135" s="187"/>
      <c r="V135" s="198"/>
      <c r="W135" s="198"/>
      <c r="X135" s="208"/>
      <c r="Y135" s="115"/>
      <c r="Z135" s="130"/>
      <c r="AA135" s="130"/>
      <c r="AB135" s="120"/>
      <c r="AC135" s="115">
        <v>0</v>
      </c>
      <c r="AD135" s="130">
        <v>4</v>
      </c>
      <c r="AE135" s="130" t="s">
        <v>47</v>
      </c>
      <c r="AF135" s="120">
        <v>5</v>
      </c>
      <c r="AG135" s="115"/>
      <c r="AH135" s="130"/>
      <c r="AI135" s="130"/>
      <c r="AJ135" s="120"/>
      <c r="AK135" s="115"/>
      <c r="AL135" s="130"/>
      <c r="AM135" s="130"/>
      <c r="AN135" s="119"/>
      <c r="AO135" s="115"/>
      <c r="AP135" s="116"/>
      <c r="AQ135" s="116"/>
      <c r="AR135" s="120"/>
      <c r="AS135" s="105" t="s">
        <v>66</v>
      </c>
      <c r="AT135" s="185" t="s">
        <v>164</v>
      </c>
      <c r="AU135" s="110"/>
    </row>
    <row r="136" spans="1:47" s="193" customFormat="1" ht="14.1" customHeight="1" x14ac:dyDescent="0.25">
      <c r="A136" s="218" t="s">
        <v>320</v>
      </c>
      <c r="B136" s="160" t="s">
        <v>165</v>
      </c>
      <c r="C136" s="160" t="s">
        <v>461</v>
      </c>
      <c r="D136" s="219"/>
      <c r="E136" s="220">
        <v>0</v>
      </c>
      <c r="F136" s="212">
        <v>2</v>
      </c>
      <c r="G136" s="214" t="s">
        <v>47</v>
      </c>
      <c r="H136" s="213">
        <v>4</v>
      </c>
      <c r="I136" s="215"/>
      <c r="J136" s="214"/>
      <c r="K136" s="214"/>
      <c r="L136" s="213"/>
      <c r="M136" s="212"/>
      <c r="N136" s="212"/>
      <c r="O136" s="212"/>
      <c r="P136" s="213"/>
      <c r="Q136" s="215"/>
      <c r="R136" s="212"/>
      <c r="S136" s="212"/>
      <c r="T136" s="213"/>
      <c r="U136" s="215"/>
      <c r="V136" s="130"/>
      <c r="W136" s="116"/>
      <c r="X136" s="118"/>
      <c r="Y136" s="215"/>
      <c r="Z136" s="212"/>
      <c r="AA136" s="212"/>
      <c r="AB136" s="213"/>
      <c r="AC136" s="215"/>
      <c r="AD136" s="212"/>
      <c r="AE136" s="212"/>
      <c r="AF136" s="213"/>
      <c r="AG136" s="215"/>
      <c r="AH136" s="212"/>
      <c r="AI136" s="212"/>
      <c r="AJ136" s="213"/>
      <c r="AK136" s="215"/>
      <c r="AL136" s="212"/>
      <c r="AM136" s="212"/>
      <c r="AN136" s="216"/>
      <c r="AO136" s="215"/>
      <c r="AP136" s="214"/>
      <c r="AQ136" s="214"/>
      <c r="AR136" s="216"/>
      <c r="AS136" s="105" t="s">
        <v>66</v>
      </c>
      <c r="AT136" s="176" t="s">
        <v>166</v>
      </c>
      <c r="AU136" s="110"/>
    </row>
    <row r="137" spans="1:47" s="193" customFormat="1" ht="14.1" customHeight="1" x14ac:dyDescent="0.25">
      <c r="A137" s="188" t="s">
        <v>321</v>
      </c>
      <c r="B137" s="160" t="s">
        <v>167</v>
      </c>
      <c r="C137" s="160" t="s">
        <v>462</v>
      </c>
      <c r="D137" s="160" t="s">
        <v>165</v>
      </c>
      <c r="E137" s="158"/>
      <c r="F137" s="130"/>
      <c r="G137" s="116"/>
      <c r="H137" s="120"/>
      <c r="I137" s="115">
        <v>0</v>
      </c>
      <c r="J137" s="116">
        <v>2</v>
      </c>
      <c r="K137" s="116" t="s">
        <v>47</v>
      </c>
      <c r="L137" s="120">
        <v>4</v>
      </c>
      <c r="M137" s="130"/>
      <c r="N137" s="130"/>
      <c r="O137" s="130"/>
      <c r="P137" s="120"/>
      <c r="Q137" s="115"/>
      <c r="R137" s="130"/>
      <c r="S137" s="130"/>
      <c r="T137" s="120"/>
      <c r="U137" s="115"/>
      <c r="V137" s="130"/>
      <c r="W137" s="116"/>
      <c r="X137" s="118"/>
      <c r="Y137" s="115"/>
      <c r="Z137" s="130"/>
      <c r="AA137" s="130"/>
      <c r="AB137" s="120"/>
      <c r="AC137" s="115"/>
      <c r="AD137" s="130"/>
      <c r="AE137" s="130"/>
      <c r="AF137" s="120"/>
      <c r="AG137" s="115"/>
      <c r="AH137" s="130"/>
      <c r="AI137" s="130"/>
      <c r="AJ137" s="120"/>
      <c r="AK137" s="115"/>
      <c r="AL137" s="130"/>
      <c r="AM137" s="130"/>
      <c r="AN137" s="119"/>
      <c r="AO137" s="115"/>
      <c r="AP137" s="116"/>
      <c r="AQ137" s="116"/>
      <c r="AR137" s="120"/>
      <c r="AS137" s="105" t="s">
        <v>66</v>
      </c>
      <c r="AT137" s="199" t="s">
        <v>166</v>
      </c>
      <c r="AU137" s="110"/>
    </row>
    <row r="138" spans="1:47" s="193" customFormat="1" ht="14.1" customHeight="1" x14ac:dyDescent="0.25">
      <c r="A138" s="183" t="s">
        <v>322</v>
      </c>
      <c r="B138" s="160" t="s">
        <v>168</v>
      </c>
      <c r="C138" s="160" t="s">
        <v>463</v>
      </c>
      <c r="D138" s="160" t="s">
        <v>167</v>
      </c>
      <c r="E138" s="158"/>
      <c r="F138" s="130"/>
      <c r="G138" s="116"/>
      <c r="H138" s="120"/>
      <c r="I138" s="115"/>
      <c r="J138" s="116"/>
      <c r="K138" s="116"/>
      <c r="L138" s="120"/>
      <c r="M138" s="130">
        <v>0</v>
      </c>
      <c r="N138" s="130">
        <v>2</v>
      </c>
      <c r="O138" s="130" t="s">
        <v>47</v>
      </c>
      <c r="P138" s="120">
        <v>4</v>
      </c>
      <c r="Q138" s="115"/>
      <c r="R138" s="130"/>
      <c r="S138" s="130"/>
      <c r="T138" s="120"/>
      <c r="U138" s="115"/>
      <c r="V138" s="130"/>
      <c r="W138" s="130"/>
      <c r="X138" s="120"/>
      <c r="Y138" s="115"/>
      <c r="Z138" s="130"/>
      <c r="AA138" s="130"/>
      <c r="AB138" s="120"/>
      <c r="AC138" s="115"/>
      <c r="AD138" s="130"/>
      <c r="AE138" s="130"/>
      <c r="AF138" s="120"/>
      <c r="AG138" s="115"/>
      <c r="AH138" s="130"/>
      <c r="AI138" s="130"/>
      <c r="AJ138" s="120"/>
      <c r="AK138" s="115"/>
      <c r="AL138" s="130"/>
      <c r="AM138" s="130"/>
      <c r="AN138" s="119"/>
      <c r="AO138" s="115"/>
      <c r="AP138" s="116"/>
      <c r="AQ138" s="116"/>
      <c r="AR138" s="120"/>
      <c r="AS138" s="105" t="s">
        <v>66</v>
      </c>
      <c r="AT138" s="176" t="s">
        <v>166</v>
      </c>
      <c r="AU138" s="110"/>
    </row>
    <row r="139" spans="1:47" s="193" customFormat="1" ht="14.1" customHeight="1" thickBot="1" x14ac:dyDescent="0.3">
      <c r="A139" s="186" t="s">
        <v>323</v>
      </c>
      <c r="B139" s="160" t="s">
        <v>169</v>
      </c>
      <c r="C139" s="160" t="s">
        <v>464</v>
      </c>
      <c r="D139" s="160" t="s">
        <v>168</v>
      </c>
      <c r="E139" s="169"/>
      <c r="F139" s="212"/>
      <c r="G139" s="214"/>
      <c r="H139" s="216"/>
      <c r="I139" s="164"/>
      <c r="J139" s="165"/>
      <c r="K139" s="165"/>
      <c r="L139" s="166"/>
      <c r="M139" s="167"/>
      <c r="N139" s="212"/>
      <c r="O139" s="212"/>
      <c r="P139" s="213"/>
      <c r="Q139" s="164">
        <v>0</v>
      </c>
      <c r="R139" s="212">
        <v>2</v>
      </c>
      <c r="S139" s="212" t="s">
        <v>47</v>
      </c>
      <c r="T139" s="213">
        <v>4</v>
      </c>
      <c r="U139" s="164"/>
      <c r="V139" s="212"/>
      <c r="W139" s="212"/>
      <c r="X139" s="213"/>
      <c r="Y139" s="164"/>
      <c r="Z139" s="212"/>
      <c r="AA139" s="212"/>
      <c r="AB139" s="213"/>
      <c r="AC139" s="164"/>
      <c r="AD139" s="212"/>
      <c r="AE139" s="212"/>
      <c r="AF139" s="213"/>
      <c r="AG139" s="164"/>
      <c r="AH139" s="212"/>
      <c r="AI139" s="212"/>
      <c r="AJ139" s="213"/>
      <c r="AK139" s="164"/>
      <c r="AL139" s="212"/>
      <c r="AM139" s="212"/>
      <c r="AN139" s="216"/>
      <c r="AO139" s="215">
        <v>0</v>
      </c>
      <c r="AP139" s="214">
        <v>0</v>
      </c>
      <c r="AQ139" s="214"/>
      <c r="AR139" s="216">
        <v>0</v>
      </c>
      <c r="AS139" s="105" t="s">
        <v>66</v>
      </c>
      <c r="AT139" s="221" t="s">
        <v>166</v>
      </c>
      <c r="AU139" s="110"/>
    </row>
    <row r="140" spans="1:47" s="52" customFormat="1" ht="23.1" customHeight="1" thickBot="1" x14ac:dyDescent="0.3">
      <c r="A140" s="41"/>
      <c r="B140" s="42" t="s">
        <v>22</v>
      </c>
      <c r="C140" s="42"/>
      <c r="D140" s="42">
        <f>+H140+L140+P140+T140+X140+AB140+AF140+AJ140+AN140+AR140</f>
        <v>55</v>
      </c>
      <c r="E140" s="43">
        <f>SUM(E127:E139)</f>
        <v>0</v>
      </c>
      <c r="F140" s="43">
        <f>SUM(F127:F139)</f>
        <v>2</v>
      </c>
      <c r="G140" s="43"/>
      <c r="H140" s="43">
        <f>SUM(H127:H139)</f>
        <v>4</v>
      </c>
      <c r="I140" s="43">
        <f>SUM(I127:I139)</f>
        <v>0</v>
      </c>
      <c r="J140" s="43">
        <f>SUM(J127:J139)</f>
        <v>2</v>
      </c>
      <c r="K140" s="43"/>
      <c r="L140" s="43">
        <f>SUM(L127:L139)</f>
        <v>4</v>
      </c>
      <c r="M140" s="43">
        <f>SUM(M127:M139)</f>
        <v>0</v>
      </c>
      <c r="N140" s="43">
        <f>SUM(N127:N139)</f>
        <v>2</v>
      </c>
      <c r="O140" s="43"/>
      <c r="P140" s="43">
        <f>SUM(P127:P139)</f>
        <v>4</v>
      </c>
      <c r="Q140" s="43">
        <f>SUM(Q127:Q139)</f>
        <v>0</v>
      </c>
      <c r="R140" s="43">
        <f>SUM(R127:R139)</f>
        <v>2</v>
      </c>
      <c r="S140" s="43"/>
      <c r="T140" s="43">
        <f>SUM(T127:T139)</f>
        <v>4</v>
      </c>
      <c r="U140" s="43">
        <f>SUM(U127:U139)</f>
        <v>0</v>
      </c>
      <c r="V140" s="43">
        <f>SUM(V127:V139)</f>
        <v>4</v>
      </c>
      <c r="W140" s="43"/>
      <c r="X140" s="43">
        <f>SUM(X127:X139)</f>
        <v>5</v>
      </c>
      <c r="Y140" s="43">
        <f>SUM(Y127:Y139)</f>
        <v>0</v>
      </c>
      <c r="Z140" s="43">
        <f>SUM(Z127:Z139)</f>
        <v>9</v>
      </c>
      <c r="AA140" s="43"/>
      <c r="AB140" s="43">
        <f>SUM(AB127:AB139)</f>
        <v>10</v>
      </c>
      <c r="AC140" s="43">
        <f>SUM(AC127:AC139)</f>
        <v>0</v>
      </c>
      <c r="AD140" s="43">
        <f>SUM(AD127:AD139)</f>
        <v>9</v>
      </c>
      <c r="AE140" s="43"/>
      <c r="AF140" s="43">
        <f>SUM(AF127:AF139)</f>
        <v>10</v>
      </c>
      <c r="AG140" s="43">
        <f>SUM(AG127:AG139)</f>
        <v>2</v>
      </c>
      <c r="AH140" s="43">
        <f>SUM(AH127:AH139)</f>
        <v>9</v>
      </c>
      <c r="AI140" s="43"/>
      <c r="AJ140" s="43">
        <f>SUM(AJ127:AJ139)</f>
        <v>12</v>
      </c>
      <c r="AK140" s="43">
        <f>SUM(AK127:AK139)</f>
        <v>0</v>
      </c>
      <c r="AL140" s="43">
        <f>SUM(AL127:AL139)</f>
        <v>2</v>
      </c>
      <c r="AM140" s="43"/>
      <c r="AN140" s="43">
        <f>SUM(AN127:AN139)</f>
        <v>2</v>
      </c>
      <c r="AO140" s="43">
        <f>SUM(AO127:AO139)</f>
        <v>0</v>
      </c>
      <c r="AP140" s="43">
        <f>SUM(AP127:AP139)</f>
        <v>0</v>
      </c>
      <c r="AQ140" s="43"/>
      <c r="AR140" s="43">
        <f>SUM(AR127:AR139)</f>
        <v>0</v>
      </c>
      <c r="AS140" s="43"/>
      <c r="AT140" s="43"/>
      <c r="AU140" s="44"/>
    </row>
    <row r="141" spans="1:47" s="48" customFormat="1" ht="27.95" customHeight="1" thickBot="1" x14ac:dyDescent="0.3">
      <c r="A141" s="320" t="s">
        <v>19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21"/>
      <c r="L141" s="321"/>
      <c r="M141" s="321"/>
      <c r="N141" s="321"/>
      <c r="O141" s="321"/>
      <c r="P141" s="321"/>
      <c r="Q141" s="321"/>
      <c r="R141" s="321"/>
      <c r="S141" s="321"/>
      <c r="T141" s="321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/>
      <c r="AE141" s="321"/>
      <c r="AF141" s="321"/>
      <c r="AG141" s="321"/>
      <c r="AH141" s="321"/>
      <c r="AI141" s="321"/>
      <c r="AJ141" s="321"/>
      <c r="AK141" s="321"/>
      <c r="AL141" s="321"/>
      <c r="AM141" s="321"/>
      <c r="AN141" s="321"/>
      <c r="AO141" s="321"/>
      <c r="AP141" s="321"/>
      <c r="AQ141" s="321"/>
      <c r="AR141" s="321"/>
      <c r="AS141" s="321"/>
      <c r="AT141" s="321"/>
      <c r="AU141" s="46"/>
    </row>
    <row r="142" spans="1:47" s="193" customFormat="1" ht="13.5" customHeight="1" x14ac:dyDescent="0.25">
      <c r="A142" s="222" t="s">
        <v>324</v>
      </c>
      <c r="B142" s="223" t="s">
        <v>170</v>
      </c>
      <c r="C142" s="307" t="s">
        <v>465</v>
      </c>
      <c r="D142" s="224"/>
      <c r="E142" s="99"/>
      <c r="F142" s="100"/>
      <c r="G142" s="100"/>
      <c r="H142" s="101"/>
      <c r="I142" s="99"/>
      <c r="J142" s="100"/>
      <c r="K142" s="100"/>
      <c r="L142" s="101"/>
      <c r="M142" s="99"/>
      <c r="N142" s="100"/>
      <c r="O142" s="100"/>
      <c r="P142" s="101"/>
      <c r="Q142" s="99"/>
      <c r="R142" s="100"/>
      <c r="S142" s="100"/>
      <c r="T142" s="101"/>
      <c r="U142" s="99"/>
      <c r="V142" s="100"/>
      <c r="W142" s="100"/>
      <c r="X142" s="101"/>
      <c r="Y142" s="99"/>
      <c r="Z142" s="100"/>
      <c r="AA142" s="100"/>
      <c r="AB142" s="101"/>
      <c r="AC142" s="99"/>
      <c r="AD142" s="100"/>
      <c r="AE142" s="100"/>
      <c r="AF142" s="101"/>
      <c r="AG142" s="99"/>
      <c r="AH142" s="100"/>
      <c r="AI142" s="100"/>
      <c r="AJ142" s="101"/>
      <c r="AK142" s="99">
        <v>0</v>
      </c>
      <c r="AL142" s="100">
        <v>8</v>
      </c>
      <c r="AM142" s="100" t="s">
        <v>47</v>
      </c>
      <c r="AN142" s="101">
        <v>8</v>
      </c>
      <c r="AO142" s="99"/>
      <c r="AP142" s="100"/>
      <c r="AQ142" s="100"/>
      <c r="AR142" s="101"/>
      <c r="AS142" s="105" t="s">
        <v>66</v>
      </c>
      <c r="AT142" s="199" t="s">
        <v>67</v>
      </c>
      <c r="AU142" s="110"/>
    </row>
    <row r="143" spans="1:47" s="193" customFormat="1" ht="14.1" customHeight="1" thickBot="1" x14ac:dyDescent="0.3">
      <c r="A143" s="225" t="s">
        <v>325</v>
      </c>
      <c r="B143" s="226" t="s">
        <v>171</v>
      </c>
      <c r="C143" s="306" t="s">
        <v>466</v>
      </c>
      <c r="D143" s="227"/>
      <c r="E143" s="126"/>
      <c r="F143" s="127"/>
      <c r="G143" s="127"/>
      <c r="H143" s="129"/>
      <c r="I143" s="126"/>
      <c r="J143" s="127"/>
      <c r="K143" s="127"/>
      <c r="L143" s="129"/>
      <c r="M143" s="126"/>
      <c r="N143" s="127"/>
      <c r="O143" s="127"/>
      <c r="P143" s="129"/>
      <c r="Q143" s="126"/>
      <c r="R143" s="127"/>
      <c r="S143" s="127"/>
      <c r="T143" s="129"/>
      <c r="U143" s="126"/>
      <c r="V143" s="127"/>
      <c r="W143" s="127"/>
      <c r="X143" s="129"/>
      <c r="Y143" s="126"/>
      <c r="Z143" s="127"/>
      <c r="AA143" s="127"/>
      <c r="AB143" s="129"/>
      <c r="AC143" s="126"/>
      <c r="AD143" s="127"/>
      <c r="AE143" s="127"/>
      <c r="AF143" s="129"/>
      <c r="AG143" s="126"/>
      <c r="AH143" s="127"/>
      <c r="AI143" s="127"/>
      <c r="AJ143" s="129"/>
      <c r="AK143" s="126"/>
      <c r="AL143" s="127"/>
      <c r="AM143" s="127"/>
      <c r="AN143" s="129"/>
      <c r="AO143" s="126">
        <v>0</v>
      </c>
      <c r="AP143" s="127">
        <v>8</v>
      </c>
      <c r="AQ143" s="127" t="s">
        <v>47</v>
      </c>
      <c r="AR143" s="129">
        <v>8</v>
      </c>
      <c r="AS143" s="156" t="s">
        <v>66</v>
      </c>
      <c r="AT143" s="209" t="s">
        <v>67</v>
      </c>
      <c r="AU143" s="110"/>
    </row>
    <row r="144" spans="1:47" s="52" customFormat="1" ht="23.1" customHeight="1" thickBot="1" x14ac:dyDescent="0.3">
      <c r="A144" s="74"/>
      <c r="B144" s="75" t="s">
        <v>22</v>
      </c>
      <c r="C144" s="75"/>
      <c r="D144" s="75">
        <f>+AN144+AR144</f>
        <v>16</v>
      </c>
      <c r="E144" s="76">
        <f>SUM(E$142:E$143)</f>
        <v>0</v>
      </c>
      <c r="F144" s="76">
        <f>SUM(F$142:F$143)</f>
        <v>0</v>
      </c>
      <c r="G144" s="76"/>
      <c r="H144" s="76">
        <f>SUM(H$142:H$143)</f>
        <v>0</v>
      </c>
      <c r="I144" s="76">
        <f>SUM(I$142:I$143)</f>
        <v>0</v>
      </c>
      <c r="J144" s="76">
        <f>SUM(J$142:J$143)</f>
        <v>0</v>
      </c>
      <c r="K144" s="76"/>
      <c r="L144" s="76">
        <f>SUM(L$142:L$143)</f>
        <v>0</v>
      </c>
      <c r="M144" s="76">
        <f>SUM(M$142:M$143)</f>
        <v>0</v>
      </c>
      <c r="N144" s="76">
        <f>SUM(N$142:N$143)</f>
        <v>0</v>
      </c>
      <c r="O144" s="76"/>
      <c r="P144" s="76">
        <f>SUM(P$142:P$143)</f>
        <v>0</v>
      </c>
      <c r="Q144" s="76">
        <f>SUM(Q$142:Q$143)</f>
        <v>0</v>
      </c>
      <c r="R144" s="76">
        <f>SUM(R$142:R$143)</f>
        <v>0</v>
      </c>
      <c r="S144" s="76"/>
      <c r="T144" s="76">
        <f>SUM(T$142:T$143)</f>
        <v>0</v>
      </c>
      <c r="U144" s="76">
        <f>SUM(U$142:U$143)</f>
        <v>0</v>
      </c>
      <c r="V144" s="76">
        <f>SUM(V$142:V$143)</f>
        <v>0</v>
      </c>
      <c r="W144" s="76"/>
      <c r="X144" s="76">
        <f>SUM(X$142:X$143)</f>
        <v>0</v>
      </c>
      <c r="Y144" s="76">
        <f>SUM(Y$142:Y$143)</f>
        <v>0</v>
      </c>
      <c r="Z144" s="76">
        <f>SUM(Z$142:Z$143)</f>
        <v>0</v>
      </c>
      <c r="AA144" s="76"/>
      <c r="AB144" s="76">
        <f>SUM(AB$142:AB$143)</f>
        <v>0</v>
      </c>
      <c r="AC144" s="76">
        <f>SUM(AC$142:AC$143)</f>
        <v>0</v>
      </c>
      <c r="AD144" s="76">
        <f>SUM(AD$142:AD$143)</f>
        <v>0</v>
      </c>
      <c r="AE144" s="76"/>
      <c r="AF144" s="76">
        <f>SUM(AF$142:AF$143)</f>
        <v>0</v>
      </c>
      <c r="AG144" s="76">
        <f>SUM(AG$142:AG$143)</f>
        <v>0</v>
      </c>
      <c r="AH144" s="76">
        <f>SUM(AH$142:AH$143)</f>
        <v>0</v>
      </c>
      <c r="AI144" s="76"/>
      <c r="AJ144" s="76">
        <f>SUM(AJ$142:AJ$143)</f>
        <v>0</v>
      </c>
      <c r="AK144" s="76">
        <f>SUM(AK$142:AK$143)</f>
        <v>0</v>
      </c>
      <c r="AL144" s="76">
        <f>SUM(AL$142:AL$143)</f>
        <v>8</v>
      </c>
      <c r="AM144" s="76"/>
      <c r="AN144" s="76">
        <f>SUM(AN$142:AN$143)</f>
        <v>8</v>
      </c>
      <c r="AO144" s="76">
        <f>SUM(AO$142:AO$143)</f>
        <v>0</v>
      </c>
      <c r="AP144" s="76">
        <f>SUM(AP$142:AP$143)</f>
        <v>8</v>
      </c>
      <c r="AQ144" s="76"/>
      <c r="AR144" s="76">
        <f>SUM(AR$142:AR$143)</f>
        <v>8</v>
      </c>
      <c r="AS144" s="76">
        <f>SUM(AS$142:AS$143)</f>
        <v>0</v>
      </c>
      <c r="AT144" s="77">
        <f>SUM(AT$142:AT$143)</f>
        <v>0</v>
      </c>
      <c r="AU144" s="73"/>
    </row>
    <row r="145" spans="1:47" s="48" customFormat="1" ht="27.95" customHeight="1" thickBot="1" x14ac:dyDescent="0.3">
      <c r="A145" s="322" t="s">
        <v>20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  <c r="AJ145" s="323"/>
      <c r="AK145" s="323"/>
      <c r="AL145" s="323"/>
      <c r="AM145" s="323"/>
      <c r="AN145" s="323"/>
      <c r="AO145" s="323"/>
      <c r="AP145" s="323"/>
      <c r="AQ145" s="323"/>
      <c r="AR145" s="323"/>
      <c r="AS145" s="323"/>
      <c r="AT145" s="323"/>
      <c r="AU145" s="46"/>
    </row>
    <row r="146" spans="1:47" s="193" customFormat="1" ht="14.1" customHeight="1" thickBot="1" x14ac:dyDescent="0.3">
      <c r="A146" s="179" t="s">
        <v>326</v>
      </c>
      <c r="B146" s="228" t="s">
        <v>172</v>
      </c>
      <c r="C146" s="228" t="s">
        <v>467</v>
      </c>
      <c r="D146" s="186"/>
      <c r="E146" s="229"/>
      <c r="F146" s="230"/>
      <c r="G146" s="230"/>
      <c r="H146" s="231"/>
      <c r="I146" s="229"/>
      <c r="J146" s="230"/>
      <c r="K146" s="230"/>
      <c r="L146" s="232"/>
      <c r="M146" s="233"/>
      <c r="N146" s="234"/>
      <c r="O146" s="234"/>
      <c r="P146" s="235"/>
      <c r="Q146" s="236"/>
      <c r="R146" s="234"/>
      <c r="S146" s="234"/>
      <c r="T146" s="237"/>
      <c r="U146" s="236"/>
      <c r="V146" s="238"/>
      <c r="W146" s="238"/>
      <c r="X146" s="239"/>
      <c r="Y146" s="236"/>
      <c r="Z146" s="238"/>
      <c r="AA146" s="238"/>
      <c r="AB146" s="239"/>
      <c r="AC146" s="236"/>
      <c r="AD146" s="238"/>
      <c r="AE146" s="238"/>
      <c r="AF146" s="239"/>
      <c r="AK146" s="240"/>
      <c r="AL146" s="241"/>
      <c r="AM146" s="241"/>
      <c r="AN146" s="242"/>
      <c r="AO146" s="243">
        <v>0</v>
      </c>
      <c r="AP146" s="244">
        <v>0</v>
      </c>
      <c r="AQ146" s="244" t="s">
        <v>47</v>
      </c>
      <c r="AR146" s="245">
        <v>20</v>
      </c>
      <c r="AS146" s="105" t="s">
        <v>66</v>
      </c>
      <c r="AT146" s="221" t="s">
        <v>67</v>
      </c>
      <c r="AU146" s="125"/>
    </row>
    <row r="147" spans="1:47" s="52" customFormat="1" ht="23.1" customHeight="1" thickBot="1" x14ac:dyDescent="0.3">
      <c r="A147" s="41"/>
      <c r="B147" s="42" t="s">
        <v>22</v>
      </c>
      <c r="C147" s="42"/>
      <c r="D147" s="42">
        <v>20</v>
      </c>
      <c r="E147" s="43">
        <f>SUM(E$146)</f>
        <v>0</v>
      </c>
      <c r="F147" s="43">
        <f>SUM(F$146)</f>
        <v>0</v>
      </c>
      <c r="G147" s="43"/>
      <c r="H147" s="43">
        <f>SUM(H$146)</f>
        <v>0</v>
      </c>
      <c r="I147" s="43">
        <f>SUM(I$146)</f>
        <v>0</v>
      </c>
      <c r="J147" s="43">
        <f>SUM(J$146)</f>
        <v>0</v>
      </c>
      <c r="K147" s="43"/>
      <c r="L147" s="43">
        <f>SUM(L$146)</f>
        <v>0</v>
      </c>
      <c r="M147" s="43">
        <f>SUM(M$146)</f>
        <v>0</v>
      </c>
      <c r="N147" s="43">
        <f>SUM(N$146)</f>
        <v>0</v>
      </c>
      <c r="O147" s="43"/>
      <c r="P147" s="43">
        <f>SUM(P$146)</f>
        <v>0</v>
      </c>
      <c r="Q147" s="43">
        <f>SUM(Q$146)</f>
        <v>0</v>
      </c>
      <c r="R147" s="43">
        <f>SUM(R$146)</f>
        <v>0</v>
      </c>
      <c r="S147" s="43"/>
      <c r="T147" s="43">
        <f>SUM(T$146)</f>
        <v>0</v>
      </c>
      <c r="U147" s="43">
        <f>SUM(U$146)</f>
        <v>0</v>
      </c>
      <c r="V147" s="43">
        <f>SUM(V$146)</f>
        <v>0</v>
      </c>
      <c r="W147" s="43"/>
      <c r="X147" s="43">
        <f>SUM(X$146)</f>
        <v>0</v>
      </c>
      <c r="Y147" s="43">
        <f>SUM(Y$146)</f>
        <v>0</v>
      </c>
      <c r="Z147" s="43">
        <f>SUM(Z$146)</f>
        <v>0</v>
      </c>
      <c r="AA147" s="43"/>
      <c r="AB147" s="43">
        <f>SUM(AB$146)</f>
        <v>0</v>
      </c>
      <c r="AC147" s="43">
        <f>SUM(AC$146)</f>
        <v>0</v>
      </c>
      <c r="AD147" s="43">
        <f>SUM(AD$146)</f>
        <v>0</v>
      </c>
      <c r="AE147" s="43"/>
      <c r="AF147" s="43">
        <f>SUM(AF$146)</f>
        <v>0</v>
      </c>
      <c r="AG147" s="43">
        <f>SUM(AK$146)</f>
        <v>0</v>
      </c>
      <c r="AH147" s="43">
        <f>SUM(AL$146)</f>
        <v>0</v>
      </c>
      <c r="AI147" s="43"/>
      <c r="AJ147" s="43">
        <v>0</v>
      </c>
      <c r="AK147" s="43">
        <v>0</v>
      </c>
      <c r="AL147" s="43">
        <v>0</v>
      </c>
      <c r="AM147" s="43"/>
      <c r="AN147" s="43">
        <f>SUM(AN146)</f>
        <v>0</v>
      </c>
      <c r="AO147" s="43">
        <f>SUM(AO$146)</f>
        <v>0</v>
      </c>
      <c r="AP147" s="43">
        <f>SUM(AP$146)</f>
        <v>0</v>
      </c>
      <c r="AQ147" s="43"/>
      <c r="AR147" s="43">
        <f>SUM(AR$146)</f>
        <v>20</v>
      </c>
      <c r="AS147" s="43">
        <f>SUM(AS$146)</f>
        <v>0</v>
      </c>
      <c r="AT147" s="43">
        <f>SUM(AT$146)</f>
        <v>0</v>
      </c>
      <c r="AU147" s="44"/>
    </row>
    <row r="148" spans="1:47" s="48" customFormat="1" ht="27.95" customHeight="1" thickBot="1" x14ac:dyDescent="0.3">
      <c r="A148" s="313"/>
      <c r="B148" s="314"/>
      <c r="C148" s="314"/>
      <c r="D148" s="314"/>
      <c r="E148" s="314"/>
      <c r="F148" s="314"/>
      <c r="G148" s="314"/>
      <c r="H148" s="314"/>
      <c r="I148" s="314"/>
      <c r="J148" s="314"/>
      <c r="K148" s="314"/>
      <c r="L148" s="314"/>
      <c r="M148" s="314"/>
      <c r="N148" s="314"/>
      <c r="O148" s="314"/>
      <c r="P148" s="314"/>
      <c r="Q148" s="314"/>
      <c r="R148" s="314"/>
      <c r="S148" s="314"/>
      <c r="T148" s="314"/>
      <c r="U148" s="314"/>
      <c r="V148" s="314"/>
      <c r="W148" s="314"/>
      <c r="X148" s="314"/>
      <c r="Y148" s="314"/>
      <c r="Z148" s="314"/>
      <c r="AA148" s="314"/>
      <c r="AB148" s="314"/>
      <c r="AC148" s="314"/>
      <c r="AD148" s="314"/>
      <c r="AE148" s="314"/>
      <c r="AF148" s="314"/>
      <c r="AG148" s="314"/>
      <c r="AH148" s="314"/>
      <c r="AI148" s="314"/>
      <c r="AJ148" s="314"/>
      <c r="AK148" s="314"/>
      <c r="AL148" s="314"/>
      <c r="AM148" s="314"/>
      <c r="AN148" s="314"/>
      <c r="AO148" s="314"/>
      <c r="AP148" s="314"/>
      <c r="AQ148" s="314"/>
      <c r="AR148" s="314"/>
      <c r="AS148" s="314"/>
      <c r="AT148" s="324"/>
      <c r="AU148" s="46"/>
    </row>
    <row r="149" spans="1:47" s="193" customFormat="1" ht="14.1" customHeight="1" x14ac:dyDescent="0.25">
      <c r="A149" s="246" t="s">
        <v>357</v>
      </c>
      <c r="B149" s="205" t="s">
        <v>174</v>
      </c>
      <c r="C149" s="205" t="s">
        <v>468</v>
      </c>
      <c r="D149" s="144"/>
      <c r="E149" s="229"/>
      <c r="F149" s="230"/>
      <c r="G149" s="230"/>
      <c r="H149" s="231"/>
      <c r="I149" s="229"/>
      <c r="J149" s="230"/>
      <c r="K149" s="230"/>
      <c r="L149" s="232"/>
      <c r="M149" s="229"/>
      <c r="N149" s="230"/>
      <c r="O149" s="230"/>
      <c r="P149" s="231"/>
      <c r="Q149" s="229"/>
      <c r="R149" s="230"/>
      <c r="S149" s="230"/>
      <c r="T149" s="231"/>
      <c r="U149" s="221"/>
      <c r="V149" s="230"/>
      <c r="W149" s="230"/>
      <c r="X149" s="231"/>
      <c r="Y149" s="229"/>
      <c r="Z149" s="230"/>
      <c r="AA149" s="230"/>
      <c r="AB149" s="231"/>
      <c r="AC149" s="247">
        <v>0</v>
      </c>
      <c r="AD149" s="244">
        <v>0</v>
      </c>
      <c r="AE149" s="244" t="s">
        <v>47</v>
      </c>
      <c r="AF149" s="245">
        <v>0</v>
      </c>
      <c r="AG149" s="229"/>
      <c r="AH149" s="230"/>
      <c r="AI149" s="230"/>
      <c r="AJ149" s="231"/>
      <c r="AK149" s="229"/>
      <c r="AL149" s="230"/>
      <c r="AM149" s="230"/>
      <c r="AN149" s="231"/>
      <c r="AO149" s="248"/>
      <c r="AP149" s="249"/>
      <c r="AQ149" s="249"/>
      <c r="AR149" s="250"/>
      <c r="AS149" s="228"/>
      <c r="AT149" s="221"/>
      <c r="AU149" s="125"/>
    </row>
    <row r="150" spans="1:47" s="193" customFormat="1" ht="14.1" customHeight="1" x14ac:dyDescent="0.25">
      <c r="A150" s="251" t="s">
        <v>358</v>
      </c>
      <c r="B150" s="207" t="s">
        <v>175</v>
      </c>
      <c r="C150" s="207" t="s">
        <v>469</v>
      </c>
      <c r="D150" s="105" t="s">
        <v>174</v>
      </c>
      <c r="E150" s="185"/>
      <c r="F150" s="198"/>
      <c r="G150" s="198"/>
      <c r="H150" s="208"/>
      <c r="I150" s="185"/>
      <c r="J150" s="198"/>
      <c r="K150" s="198"/>
      <c r="L150" s="252"/>
      <c r="M150" s="185"/>
      <c r="N150" s="198"/>
      <c r="O150" s="198"/>
      <c r="P150" s="208"/>
      <c r="Q150" s="185"/>
      <c r="R150" s="198"/>
      <c r="S150" s="198"/>
      <c r="T150" s="208"/>
      <c r="U150" s="199"/>
      <c r="V150" s="198"/>
      <c r="W150" s="198"/>
      <c r="X150" s="208"/>
      <c r="Y150" s="185"/>
      <c r="Z150" s="198"/>
      <c r="AA150" s="198"/>
      <c r="AB150" s="208"/>
      <c r="AC150" s="185"/>
      <c r="AD150" s="198"/>
      <c r="AE150" s="198"/>
      <c r="AF150" s="208"/>
      <c r="AG150" s="253">
        <v>0</v>
      </c>
      <c r="AH150" s="23">
        <v>0</v>
      </c>
      <c r="AI150" s="23" t="s">
        <v>47</v>
      </c>
      <c r="AJ150" s="254">
        <v>0</v>
      </c>
      <c r="AK150" s="185"/>
      <c r="AL150" s="198"/>
      <c r="AM150" s="198"/>
      <c r="AN150" s="208"/>
      <c r="AO150" s="253"/>
      <c r="AP150" s="23"/>
      <c r="AQ150" s="23"/>
      <c r="AR150" s="254"/>
      <c r="AS150" s="105"/>
      <c r="AT150" s="185"/>
      <c r="AU150" s="125"/>
    </row>
    <row r="151" spans="1:47" s="193" customFormat="1" ht="14.1" customHeight="1" thickBot="1" x14ac:dyDescent="0.3">
      <c r="A151" s="255" t="s">
        <v>356</v>
      </c>
      <c r="B151" s="211" t="s">
        <v>173</v>
      </c>
      <c r="C151" s="211" t="s">
        <v>470</v>
      </c>
      <c r="D151" s="256"/>
      <c r="E151" s="229"/>
      <c r="F151" s="230"/>
      <c r="G151" s="230"/>
      <c r="H151" s="231"/>
      <c r="I151" s="257"/>
      <c r="J151" s="230"/>
      <c r="K151" s="230"/>
      <c r="L151" s="232"/>
      <c r="M151" s="229"/>
      <c r="N151" s="230"/>
      <c r="O151" s="230"/>
      <c r="P151" s="231"/>
      <c r="Q151" s="229"/>
      <c r="R151" s="230"/>
      <c r="S151" s="230"/>
      <c r="T151" s="231"/>
      <c r="U151" s="221"/>
      <c r="V151" s="230"/>
      <c r="W151" s="230"/>
      <c r="X151" s="231"/>
      <c r="Y151" s="229"/>
      <c r="Z151" s="230"/>
      <c r="AA151" s="230"/>
      <c r="AB151" s="231"/>
      <c r="AC151" s="229"/>
      <c r="AD151" s="230"/>
      <c r="AE151" s="230"/>
      <c r="AF151" s="231"/>
      <c r="AG151" s="229"/>
      <c r="AH151" s="230"/>
      <c r="AI151" s="230"/>
      <c r="AJ151" s="231"/>
      <c r="AK151" s="229"/>
      <c r="AL151" s="230"/>
      <c r="AM151" s="230"/>
      <c r="AN151" s="231"/>
      <c r="AO151" s="247">
        <v>0</v>
      </c>
      <c r="AP151" s="244">
        <v>0</v>
      </c>
      <c r="AQ151" s="244" t="s">
        <v>47</v>
      </c>
      <c r="AR151" s="245">
        <v>0</v>
      </c>
      <c r="AS151" s="228"/>
      <c r="AT151" s="221"/>
      <c r="AU151" s="125"/>
    </row>
    <row r="152" spans="1:47" s="52" customFormat="1" ht="23.1" customHeight="1" thickBot="1" x14ac:dyDescent="0.3">
      <c r="A152" s="57"/>
      <c r="B152" s="58" t="s">
        <v>22</v>
      </c>
      <c r="C152" s="58"/>
      <c r="D152" s="59" t="s">
        <v>176</v>
      </c>
      <c r="E152" s="43">
        <f>SUM(E$149:E$151)</f>
        <v>0</v>
      </c>
      <c r="F152" s="43">
        <f>SUM(F$149:F$151)</f>
        <v>0</v>
      </c>
      <c r="G152" s="43"/>
      <c r="H152" s="43">
        <f>SUM(H$149:H$151)</f>
        <v>0</v>
      </c>
      <c r="I152" s="43">
        <f>SUM(I$149:I$151)</f>
        <v>0</v>
      </c>
      <c r="J152" s="43">
        <f>SUM(J$149:J$151)</f>
        <v>0</v>
      </c>
      <c r="K152" s="43"/>
      <c r="L152" s="43">
        <f>SUM(L$149:L$151)</f>
        <v>0</v>
      </c>
      <c r="M152" s="43">
        <f>SUM(M$149:M$151)</f>
        <v>0</v>
      </c>
      <c r="N152" s="43">
        <f>SUM(N$149:N$151)</f>
        <v>0</v>
      </c>
      <c r="O152" s="43"/>
      <c r="P152" s="43">
        <f>SUM(P$149:P$151)</f>
        <v>0</v>
      </c>
      <c r="Q152" s="43">
        <f>SUM(Q$149:Q$151)</f>
        <v>0</v>
      </c>
      <c r="R152" s="43">
        <f>SUM(R$149:R$151)</f>
        <v>0</v>
      </c>
      <c r="S152" s="43"/>
      <c r="T152" s="43">
        <f>SUM(T$149:T$151)</f>
        <v>0</v>
      </c>
      <c r="U152" s="43">
        <f>SUM(U$149:U$151)</f>
        <v>0</v>
      </c>
      <c r="V152" s="43">
        <f>SUM(V$149:V$151)</f>
        <v>0</v>
      </c>
      <c r="W152" s="43"/>
      <c r="X152" s="43">
        <f>SUM(X$149:X$151)</f>
        <v>0</v>
      </c>
      <c r="Y152" s="43">
        <f>SUM(Y$149:Y$151)</f>
        <v>0</v>
      </c>
      <c r="Z152" s="43">
        <f>SUM(Z$149:Z$151)</f>
        <v>0</v>
      </c>
      <c r="AA152" s="43"/>
      <c r="AB152" s="43">
        <f>SUM(AB$149:AB$151)</f>
        <v>0</v>
      </c>
      <c r="AC152" s="43">
        <f>SUM(AC$149:AC$151)</f>
        <v>0</v>
      </c>
      <c r="AD152" s="43">
        <f>SUM(AD$149:AD$151)</f>
        <v>0</v>
      </c>
      <c r="AE152" s="43"/>
      <c r="AF152" s="43">
        <f>SUM(AF$149:AF$151)</f>
        <v>0</v>
      </c>
      <c r="AG152" s="43">
        <f>SUM(AG$149:AG$151)</f>
        <v>0</v>
      </c>
      <c r="AH152" s="43">
        <f>SUM(AH$149:AH$151)</f>
        <v>0</v>
      </c>
      <c r="AI152" s="43"/>
      <c r="AJ152" s="43">
        <f>SUM(AJ$149:AJ$151)</f>
        <v>0</v>
      </c>
      <c r="AK152" s="43">
        <f>SUM(AK$149:AK$151)</f>
        <v>0</v>
      </c>
      <c r="AL152" s="43">
        <f>SUM(AL$149:AL$151)</f>
        <v>0</v>
      </c>
      <c r="AM152" s="43"/>
      <c r="AN152" s="43">
        <f>SUM(AN$149:AN$151)</f>
        <v>0</v>
      </c>
      <c r="AO152" s="43">
        <f>SUM(AO$149:AO$151)</f>
        <v>0</v>
      </c>
      <c r="AP152" s="43">
        <f>SUM(AP$149:AP$151)</f>
        <v>0</v>
      </c>
      <c r="AQ152" s="43"/>
      <c r="AR152" s="43">
        <f>SUM(AR$149:AR$151)</f>
        <v>0</v>
      </c>
      <c r="AS152" s="43"/>
      <c r="AT152" s="43"/>
      <c r="AU152" s="68"/>
    </row>
    <row r="153" spans="1:47" s="48" customFormat="1" ht="27.95" customHeight="1" thickBot="1" x14ac:dyDescent="0.3">
      <c r="A153" s="313" t="s">
        <v>212</v>
      </c>
      <c r="B153" s="314"/>
      <c r="C153" s="314"/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4"/>
      <c r="P153" s="314"/>
      <c r="Q153" s="314"/>
      <c r="R153" s="314"/>
      <c r="S153" s="314"/>
      <c r="T153" s="314"/>
      <c r="U153" s="314"/>
      <c r="V153" s="314"/>
      <c r="W153" s="314"/>
      <c r="X153" s="314"/>
      <c r="Y153" s="314"/>
      <c r="Z153" s="314"/>
      <c r="AA153" s="314"/>
      <c r="AB153" s="314"/>
      <c r="AC153" s="314"/>
      <c r="AD153" s="314"/>
      <c r="AE153" s="314"/>
      <c r="AF153" s="314"/>
      <c r="AG153" s="314"/>
      <c r="AH153" s="314"/>
      <c r="AI153" s="314"/>
      <c r="AJ153" s="314"/>
      <c r="AK153" s="314"/>
      <c r="AL153" s="314"/>
      <c r="AM153" s="314"/>
      <c r="AN153" s="314"/>
      <c r="AO153" s="314"/>
      <c r="AP153" s="314"/>
      <c r="AQ153" s="314"/>
      <c r="AR153" s="314"/>
      <c r="AS153" s="314"/>
      <c r="AT153" s="314"/>
      <c r="AU153" s="64"/>
    </row>
    <row r="154" spans="1:47" s="108" customFormat="1" ht="14.1" customHeight="1" x14ac:dyDescent="0.25">
      <c r="A154" s="258" t="s">
        <v>327</v>
      </c>
      <c r="B154" s="259" t="s">
        <v>177</v>
      </c>
      <c r="C154" s="259" t="s">
        <v>471</v>
      </c>
      <c r="D154" s="260"/>
      <c r="E154" s="99"/>
      <c r="F154" s="100"/>
      <c r="G154" s="100"/>
      <c r="H154" s="101"/>
      <c r="I154" s="99"/>
      <c r="J154" s="100"/>
      <c r="K154" s="100"/>
      <c r="L154" s="101"/>
      <c r="M154" s="261"/>
      <c r="N154" s="262"/>
      <c r="O154" s="262"/>
      <c r="P154" s="263"/>
      <c r="Q154" s="149"/>
      <c r="R154" s="100"/>
      <c r="S154" s="100"/>
      <c r="T154" s="149"/>
      <c r="U154" s="150"/>
      <c r="V154" s="100"/>
      <c r="W154" s="100"/>
      <c r="X154" s="151"/>
      <c r="Y154" s="150"/>
      <c r="Z154" s="100"/>
      <c r="AA154" s="100"/>
      <c r="AB154" s="151"/>
      <c r="AC154" s="150"/>
      <c r="AD154" s="100"/>
      <c r="AE154" s="100"/>
      <c r="AF154" s="151"/>
      <c r="AG154" s="150">
        <v>3</v>
      </c>
      <c r="AH154" s="100">
        <v>0</v>
      </c>
      <c r="AI154" s="100" t="s">
        <v>47</v>
      </c>
      <c r="AJ154" s="151">
        <v>3</v>
      </c>
      <c r="AK154" s="149"/>
      <c r="AL154" s="100"/>
      <c r="AM154" s="100"/>
      <c r="AN154" s="149"/>
      <c r="AO154" s="99"/>
      <c r="AP154" s="100"/>
      <c r="AQ154" s="100"/>
      <c r="AR154" s="101"/>
      <c r="AS154" s="144" t="s">
        <v>48</v>
      </c>
      <c r="AT154" s="264" t="s">
        <v>58</v>
      </c>
      <c r="AU154" s="110"/>
    </row>
    <row r="155" spans="1:47" s="193" customFormat="1" ht="14.1" customHeight="1" x14ac:dyDescent="0.25">
      <c r="A155" s="265" t="s">
        <v>328</v>
      </c>
      <c r="B155" s="153" t="s">
        <v>178</v>
      </c>
      <c r="C155" s="153" t="s">
        <v>472</v>
      </c>
      <c r="D155" s="266"/>
      <c r="E155" s="267"/>
      <c r="F155" s="268"/>
      <c r="G155" s="268"/>
      <c r="H155" s="269"/>
      <c r="I155" s="267"/>
      <c r="J155" s="268"/>
      <c r="K155" s="268"/>
      <c r="L155" s="269"/>
      <c r="M155" s="267"/>
      <c r="N155" s="268"/>
      <c r="O155" s="268"/>
      <c r="P155" s="269"/>
      <c r="Q155" s="270"/>
      <c r="R155" s="268"/>
      <c r="S155" s="268"/>
      <c r="T155" s="269"/>
      <c r="U155" s="96">
        <v>2</v>
      </c>
      <c r="V155" s="97">
        <v>0</v>
      </c>
      <c r="W155" s="97" t="s">
        <v>51</v>
      </c>
      <c r="X155" s="109">
        <v>2</v>
      </c>
      <c r="Y155" s="267"/>
      <c r="Z155" s="268"/>
      <c r="AA155" s="268"/>
      <c r="AB155" s="269"/>
      <c r="AC155" s="267"/>
      <c r="AD155" s="268"/>
      <c r="AE155" s="268"/>
      <c r="AF155" s="269"/>
      <c r="AG155" s="267"/>
      <c r="AH155" s="268"/>
      <c r="AI155" s="268"/>
      <c r="AJ155" s="269"/>
      <c r="AK155" s="267"/>
      <c r="AL155" s="268"/>
      <c r="AM155" s="268"/>
      <c r="AN155" s="269"/>
      <c r="AO155" s="267"/>
      <c r="AP155" s="268"/>
      <c r="AQ155" s="268"/>
      <c r="AR155" s="269"/>
      <c r="AS155" s="105" t="s">
        <v>179</v>
      </c>
      <c r="AT155" s="185" t="s">
        <v>180</v>
      </c>
      <c r="AU155" s="271"/>
    </row>
    <row r="156" spans="1:47" s="193" customFormat="1" ht="13.5" customHeight="1" x14ac:dyDescent="0.25">
      <c r="A156" s="251" t="s">
        <v>329</v>
      </c>
      <c r="B156" s="105" t="s">
        <v>181</v>
      </c>
      <c r="C156" s="105" t="s">
        <v>473</v>
      </c>
      <c r="D156" s="272"/>
      <c r="E156" s="273"/>
      <c r="F156" s="274"/>
      <c r="G156" s="274"/>
      <c r="H156" s="275"/>
      <c r="I156" s="273"/>
      <c r="J156" s="274"/>
      <c r="K156" s="274"/>
      <c r="L156" s="275"/>
      <c r="M156" s="273"/>
      <c r="N156" s="274"/>
      <c r="O156" s="274"/>
      <c r="P156" s="275"/>
      <c r="Q156" s="276"/>
      <c r="R156" s="274"/>
      <c r="S156" s="274"/>
      <c r="T156" s="275"/>
      <c r="U156" s="273"/>
      <c r="V156" s="274"/>
      <c r="W156" s="274"/>
      <c r="X156" s="275"/>
      <c r="Y156" s="273"/>
      <c r="Z156" s="274"/>
      <c r="AA156" s="274"/>
      <c r="AB156" s="275"/>
      <c r="AC156" s="115">
        <v>1</v>
      </c>
      <c r="AD156" s="116">
        <v>1</v>
      </c>
      <c r="AE156" s="116" t="s">
        <v>47</v>
      </c>
      <c r="AF156" s="118">
        <v>1</v>
      </c>
      <c r="AG156" s="273"/>
      <c r="AH156" s="274"/>
      <c r="AI156" s="274"/>
      <c r="AJ156" s="275"/>
      <c r="AK156" s="273"/>
      <c r="AL156" s="274"/>
      <c r="AM156" s="274"/>
      <c r="AN156" s="275"/>
      <c r="AO156" s="273"/>
      <c r="AP156" s="274"/>
      <c r="AQ156" s="274"/>
      <c r="AR156" s="275"/>
      <c r="AS156" s="153" t="s">
        <v>179</v>
      </c>
      <c r="AT156" s="176" t="s">
        <v>180</v>
      </c>
      <c r="AU156" s="271"/>
    </row>
    <row r="157" spans="1:47" s="193" customFormat="1" ht="14.1" customHeight="1" x14ac:dyDescent="0.25">
      <c r="A157" s="265" t="s">
        <v>330</v>
      </c>
      <c r="B157" s="153" t="s">
        <v>182</v>
      </c>
      <c r="C157" s="153" t="s">
        <v>474</v>
      </c>
      <c r="D157" s="266"/>
      <c r="E157" s="273"/>
      <c r="F157" s="274"/>
      <c r="G157" s="274"/>
      <c r="H157" s="275"/>
      <c r="I157" s="267"/>
      <c r="J157" s="268"/>
      <c r="K157" s="268"/>
      <c r="L157" s="269"/>
      <c r="M157" s="267"/>
      <c r="N157" s="268"/>
      <c r="O157" s="268"/>
      <c r="P157" s="269"/>
      <c r="Q157" s="270"/>
      <c r="R157" s="268"/>
      <c r="S157" s="268"/>
      <c r="T157" s="269"/>
      <c r="U157" s="96">
        <v>2</v>
      </c>
      <c r="V157" s="97">
        <v>0</v>
      </c>
      <c r="W157" s="97" t="s">
        <v>51</v>
      </c>
      <c r="X157" s="109">
        <v>2</v>
      </c>
      <c r="Y157" s="267"/>
      <c r="Z157" s="268"/>
      <c r="AA157" s="268"/>
      <c r="AB157" s="269"/>
      <c r="AC157" s="267"/>
      <c r="AD157" s="268"/>
      <c r="AE157" s="268"/>
      <c r="AF157" s="269"/>
      <c r="AG157" s="267"/>
      <c r="AH157" s="268"/>
      <c r="AI157" s="268"/>
      <c r="AJ157" s="269"/>
      <c r="AK157" s="267"/>
      <c r="AL157" s="268"/>
      <c r="AM157" s="268"/>
      <c r="AN157" s="269"/>
      <c r="AO157" s="267"/>
      <c r="AP157" s="268"/>
      <c r="AQ157" s="268"/>
      <c r="AR157" s="269"/>
      <c r="AS157" s="153" t="s">
        <v>74</v>
      </c>
      <c r="AT157" s="176" t="s">
        <v>183</v>
      </c>
      <c r="AU157" s="271"/>
    </row>
    <row r="158" spans="1:47" s="193" customFormat="1" ht="14.1" customHeight="1" x14ac:dyDescent="0.25">
      <c r="A158" s="265" t="s">
        <v>331</v>
      </c>
      <c r="B158" s="153" t="s">
        <v>184</v>
      </c>
      <c r="C158" s="153" t="s">
        <v>475</v>
      </c>
      <c r="D158" s="266"/>
      <c r="E158" s="115">
        <v>0</v>
      </c>
      <c r="F158" s="116">
        <v>1</v>
      </c>
      <c r="G158" s="116" t="s">
        <v>47</v>
      </c>
      <c r="H158" s="118">
        <v>0</v>
      </c>
      <c r="I158" s="267"/>
      <c r="J158" s="268"/>
      <c r="K158" s="268"/>
      <c r="L158" s="269"/>
      <c r="M158" s="267"/>
      <c r="N158" s="268"/>
      <c r="O158" s="268"/>
      <c r="P158" s="269"/>
      <c r="Q158" s="270"/>
      <c r="R158" s="268"/>
      <c r="S158" s="268"/>
      <c r="T158" s="269"/>
      <c r="U158" s="96"/>
      <c r="V158" s="97"/>
      <c r="W158" s="97"/>
      <c r="X158" s="109"/>
      <c r="Y158" s="267"/>
      <c r="Z158" s="268"/>
      <c r="AA158" s="268"/>
      <c r="AB158" s="269"/>
      <c r="AC158" s="267"/>
      <c r="AD158" s="268"/>
      <c r="AE158" s="268"/>
      <c r="AF158" s="269"/>
      <c r="AG158" s="267"/>
      <c r="AH158" s="268"/>
      <c r="AI158" s="268"/>
      <c r="AJ158" s="269"/>
      <c r="AK158" s="267"/>
      <c r="AL158" s="268"/>
      <c r="AM158" s="268"/>
      <c r="AN158" s="269"/>
      <c r="AO158" s="267"/>
      <c r="AP158" s="268"/>
      <c r="AQ158" s="268"/>
      <c r="AR158" s="269"/>
      <c r="AS158" s="105" t="s">
        <v>66</v>
      </c>
      <c r="AT158" s="176" t="s">
        <v>185</v>
      </c>
      <c r="AU158" s="271"/>
    </row>
    <row r="159" spans="1:47" s="193" customFormat="1" ht="14.1" customHeight="1" x14ac:dyDescent="0.25">
      <c r="A159" s="265" t="s">
        <v>332</v>
      </c>
      <c r="B159" s="153" t="s">
        <v>186</v>
      </c>
      <c r="C159" s="153" t="s">
        <v>476</v>
      </c>
      <c r="D159" s="153" t="s">
        <v>184</v>
      </c>
      <c r="E159" s="115"/>
      <c r="F159" s="116"/>
      <c r="G159" s="116"/>
      <c r="H159" s="118"/>
      <c r="I159" s="96">
        <v>0</v>
      </c>
      <c r="J159" s="97">
        <v>1</v>
      </c>
      <c r="K159" s="97" t="s">
        <v>47</v>
      </c>
      <c r="L159" s="109">
        <v>0</v>
      </c>
      <c r="M159" s="267"/>
      <c r="N159" s="268"/>
      <c r="O159" s="268"/>
      <c r="P159" s="269"/>
      <c r="Q159" s="270"/>
      <c r="R159" s="268"/>
      <c r="S159" s="268"/>
      <c r="T159" s="269"/>
      <c r="U159" s="96"/>
      <c r="V159" s="97"/>
      <c r="W159" s="97"/>
      <c r="X159" s="109"/>
      <c r="Y159" s="267"/>
      <c r="Z159" s="268"/>
      <c r="AA159" s="268"/>
      <c r="AB159" s="269"/>
      <c r="AC159" s="267"/>
      <c r="AD159" s="268"/>
      <c r="AE159" s="268"/>
      <c r="AF159" s="269"/>
      <c r="AG159" s="267"/>
      <c r="AH159" s="268"/>
      <c r="AI159" s="268"/>
      <c r="AJ159" s="269"/>
      <c r="AK159" s="267"/>
      <c r="AL159" s="268"/>
      <c r="AM159" s="268"/>
      <c r="AN159" s="269"/>
      <c r="AO159" s="267"/>
      <c r="AP159" s="268"/>
      <c r="AQ159" s="268"/>
      <c r="AR159" s="269"/>
      <c r="AS159" s="105" t="s">
        <v>66</v>
      </c>
      <c r="AT159" s="176" t="s">
        <v>185</v>
      </c>
      <c r="AU159" s="271"/>
    </row>
    <row r="160" spans="1:47" s="193" customFormat="1" ht="14.1" customHeight="1" x14ac:dyDescent="0.25">
      <c r="A160" s="265" t="s">
        <v>333</v>
      </c>
      <c r="B160" s="153" t="s">
        <v>187</v>
      </c>
      <c r="C160" s="153" t="s">
        <v>477</v>
      </c>
      <c r="D160" s="153" t="s">
        <v>186</v>
      </c>
      <c r="E160" s="115"/>
      <c r="F160" s="116"/>
      <c r="G160" s="116"/>
      <c r="H160" s="118"/>
      <c r="I160" s="267"/>
      <c r="J160" s="268"/>
      <c r="K160" s="268"/>
      <c r="L160" s="269"/>
      <c r="M160" s="96">
        <v>0</v>
      </c>
      <c r="N160" s="97">
        <v>1</v>
      </c>
      <c r="O160" s="97" t="s">
        <v>47</v>
      </c>
      <c r="P160" s="109">
        <v>0</v>
      </c>
      <c r="Q160" s="270"/>
      <c r="R160" s="268"/>
      <c r="S160" s="268"/>
      <c r="T160" s="269"/>
      <c r="U160" s="96"/>
      <c r="V160" s="97"/>
      <c r="W160" s="97"/>
      <c r="X160" s="109"/>
      <c r="Y160" s="267"/>
      <c r="Z160" s="268"/>
      <c r="AA160" s="268"/>
      <c r="AB160" s="269"/>
      <c r="AC160" s="267"/>
      <c r="AD160" s="268"/>
      <c r="AE160" s="268"/>
      <c r="AF160" s="269"/>
      <c r="AG160" s="267"/>
      <c r="AH160" s="268"/>
      <c r="AI160" s="268"/>
      <c r="AJ160" s="269"/>
      <c r="AK160" s="267"/>
      <c r="AL160" s="268"/>
      <c r="AM160" s="268"/>
      <c r="AN160" s="269"/>
      <c r="AO160" s="267"/>
      <c r="AP160" s="268"/>
      <c r="AQ160" s="268"/>
      <c r="AR160" s="269"/>
      <c r="AS160" s="105" t="s">
        <v>66</v>
      </c>
      <c r="AT160" s="176" t="s">
        <v>185</v>
      </c>
      <c r="AU160" s="271"/>
    </row>
    <row r="161" spans="1:47" s="193" customFormat="1" ht="13.5" customHeight="1" x14ac:dyDescent="0.25">
      <c r="A161" s="265" t="s">
        <v>334</v>
      </c>
      <c r="B161" s="153" t="s">
        <v>188</v>
      </c>
      <c r="C161" s="153" t="s">
        <v>478</v>
      </c>
      <c r="D161" s="153" t="s">
        <v>187</v>
      </c>
      <c r="E161" s="115"/>
      <c r="F161" s="116"/>
      <c r="G161" s="116"/>
      <c r="H161" s="118"/>
      <c r="I161" s="267"/>
      <c r="J161" s="268"/>
      <c r="K161" s="268"/>
      <c r="L161" s="269"/>
      <c r="M161" s="267"/>
      <c r="N161" s="268"/>
      <c r="O161" s="268"/>
      <c r="P161" s="269"/>
      <c r="Q161" s="154">
        <v>0</v>
      </c>
      <c r="R161" s="97">
        <v>1</v>
      </c>
      <c r="S161" s="97" t="s">
        <v>47</v>
      </c>
      <c r="T161" s="109">
        <v>0</v>
      </c>
      <c r="U161" s="96"/>
      <c r="V161" s="97"/>
      <c r="W161" s="97"/>
      <c r="X161" s="109"/>
      <c r="Y161" s="267"/>
      <c r="Z161" s="268"/>
      <c r="AA161" s="268"/>
      <c r="AB161" s="269"/>
      <c r="AC161" s="267"/>
      <c r="AD161" s="268"/>
      <c r="AE161" s="268"/>
      <c r="AF161" s="269"/>
      <c r="AG161" s="267"/>
      <c r="AH161" s="268"/>
      <c r="AI161" s="268"/>
      <c r="AJ161" s="269"/>
      <c r="AK161" s="267"/>
      <c r="AL161" s="268"/>
      <c r="AM161" s="268"/>
      <c r="AN161" s="269"/>
      <c r="AO161" s="267"/>
      <c r="AP161" s="268"/>
      <c r="AQ161" s="268"/>
      <c r="AR161" s="269"/>
      <c r="AS161" s="105" t="s">
        <v>66</v>
      </c>
      <c r="AT161" s="176" t="s">
        <v>185</v>
      </c>
      <c r="AU161" s="271"/>
    </row>
    <row r="162" spans="1:47" s="193" customFormat="1" ht="13.5" customHeight="1" x14ac:dyDescent="0.25">
      <c r="A162" s="350" t="s">
        <v>496</v>
      </c>
      <c r="B162" s="348" t="s">
        <v>497</v>
      </c>
      <c r="C162" s="349" t="s">
        <v>498</v>
      </c>
      <c r="D162" s="350"/>
      <c r="E162" s="351"/>
      <c r="F162" s="352"/>
      <c r="G162" s="352"/>
      <c r="H162" s="353"/>
      <c r="I162" s="354"/>
      <c r="J162" s="352"/>
      <c r="K162" s="352"/>
      <c r="L162" s="353"/>
      <c r="M162" s="354"/>
      <c r="N162" s="352"/>
      <c r="O162" s="352"/>
      <c r="P162" s="353"/>
      <c r="Q162" s="354">
        <v>0</v>
      </c>
      <c r="R162" s="352">
        <v>2</v>
      </c>
      <c r="S162" s="352" t="s">
        <v>47</v>
      </c>
      <c r="T162" s="353">
        <v>2</v>
      </c>
      <c r="U162" s="354"/>
      <c r="V162" s="352"/>
      <c r="W162" s="352"/>
      <c r="X162" s="353"/>
      <c r="Y162" s="354"/>
      <c r="Z162" s="352"/>
      <c r="AA162" s="352"/>
      <c r="AB162" s="353"/>
      <c r="AC162" s="351"/>
      <c r="AD162" s="352"/>
      <c r="AE162" s="352"/>
      <c r="AF162" s="353"/>
      <c r="AG162" s="351"/>
      <c r="AH162" s="352"/>
      <c r="AI162" s="352"/>
      <c r="AJ162" s="353"/>
      <c r="AK162" s="351"/>
      <c r="AL162" s="352"/>
      <c r="AM162" s="352"/>
      <c r="AN162" s="353"/>
      <c r="AO162" s="351"/>
      <c r="AP162" s="352"/>
      <c r="AQ162" s="352"/>
      <c r="AR162" s="353"/>
      <c r="AS162" s="355" t="s">
        <v>66</v>
      </c>
      <c r="AT162" s="350" t="s">
        <v>67</v>
      </c>
      <c r="AU162" s="271"/>
    </row>
    <row r="163" spans="1:47" s="193" customFormat="1" ht="14.1" customHeight="1" x14ac:dyDescent="0.25">
      <c r="A163" s="265" t="s">
        <v>335</v>
      </c>
      <c r="B163" s="228" t="s">
        <v>189</v>
      </c>
      <c r="C163" s="228" t="s">
        <v>479</v>
      </c>
      <c r="D163" s="228"/>
      <c r="E163" s="115"/>
      <c r="F163" s="116"/>
      <c r="G163" s="116"/>
      <c r="H163" s="118"/>
      <c r="I163" s="267"/>
      <c r="J163" s="268"/>
      <c r="K163" s="268"/>
      <c r="L163" s="269"/>
      <c r="M163" s="277"/>
      <c r="N163" s="278"/>
      <c r="O163" s="279"/>
      <c r="P163" s="280"/>
      <c r="Q163" s="216"/>
      <c r="R163" s="214"/>
      <c r="S163" s="214"/>
      <c r="T163" s="216"/>
      <c r="U163" s="281"/>
      <c r="V163" s="214"/>
      <c r="W163" s="214"/>
      <c r="X163" s="213"/>
      <c r="Y163" s="282"/>
      <c r="Z163" s="279"/>
      <c r="AA163" s="279"/>
      <c r="AB163" s="280"/>
      <c r="AC163" s="277"/>
      <c r="AD163" s="279"/>
      <c r="AE163" s="279"/>
      <c r="AF163" s="283"/>
      <c r="AG163" s="282"/>
      <c r="AH163" s="279"/>
      <c r="AI163" s="279"/>
      <c r="AJ163" s="280"/>
      <c r="AK163" s="216">
        <v>0</v>
      </c>
      <c r="AL163" s="214">
        <v>2</v>
      </c>
      <c r="AM163" s="214" t="s">
        <v>47</v>
      </c>
      <c r="AN163" s="216">
        <v>2</v>
      </c>
      <c r="AO163" s="277"/>
      <c r="AP163" s="279"/>
      <c r="AQ163" s="279"/>
      <c r="AR163" s="283"/>
      <c r="AS163" s="156" t="s">
        <v>74</v>
      </c>
      <c r="AT163" s="284" t="s">
        <v>191</v>
      </c>
      <c r="AU163" s="271"/>
    </row>
    <row r="164" spans="1:47" s="108" customFormat="1" ht="14.1" customHeight="1" x14ac:dyDescent="0.25">
      <c r="A164" s="182" t="s">
        <v>336</v>
      </c>
      <c r="B164" s="160" t="s">
        <v>190</v>
      </c>
      <c r="C164" s="160" t="s">
        <v>480</v>
      </c>
      <c r="D164" s="285"/>
      <c r="E164" s="180"/>
      <c r="F164" s="110"/>
      <c r="G164" s="110"/>
      <c r="H164" s="137"/>
      <c r="I164" s="115"/>
      <c r="J164" s="116"/>
      <c r="K164" s="116"/>
      <c r="L164" s="118"/>
      <c r="M164" s="126"/>
      <c r="N164" s="131"/>
      <c r="O164" s="127"/>
      <c r="P164" s="132"/>
      <c r="Q164" s="133"/>
      <c r="R164" s="127"/>
      <c r="S164" s="127"/>
      <c r="T164" s="133"/>
      <c r="U164" s="134"/>
      <c r="V164" s="127"/>
      <c r="W164" s="127"/>
      <c r="X164" s="132"/>
      <c r="Y164" s="134"/>
      <c r="Z164" s="127"/>
      <c r="AA164" s="127"/>
      <c r="AB164" s="132"/>
      <c r="AC164" s="126">
        <v>3</v>
      </c>
      <c r="AD164" s="127">
        <v>0</v>
      </c>
      <c r="AE164" s="127" t="s">
        <v>47</v>
      </c>
      <c r="AF164" s="128">
        <v>1</v>
      </c>
      <c r="AG164" s="134"/>
      <c r="AH164" s="127"/>
      <c r="AI164" s="127"/>
      <c r="AJ164" s="132"/>
      <c r="AK164" s="133"/>
      <c r="AL164" s="127"/>
      <c r="AM164" s="127"/>
      <c r="AN164" s="133"/>
      <c r="AO164" s="126"/>
      <c r="AP164" s="127"/>
      <c r="AQ164" s="127"/>
      <c r="AR164" s="128"/>
      <c r="AS164" s="156" t="s">
        <v>74</v>
      </c>
      <c r="AT164" s="286" t="s">
        <v>191</v>
      </c>
      <c r="AU164" s="125"/>
    </row>
    <row r="165" spans="1:47" s="108" customFormat="1" ht="14.1" customHeight="1" x14ac:dyDescent="0.25">
      <c r="A165" s="135" t="s">
        <v>337</v>
      </c>
      <c r="B165" s="160" t="s">
        <v>192</v>
      </c>
      <c r="C165" s="160" t="s">
        <v>481</v>
      </c>
      <c r="D165" s="160" t="s">
        <v>190</v>
      </c>
      <c r="E165" s="126"/>
      <c r="F165" s="127"/>
      <c r="G165" s="127"/>
      <c r="H165" s="132"/>
      <c r="I165" s="287"/>
      <c r="J165" s="107"/>
      <c r="K165" s="107"/>
      <c r="L165" s="288"/>
      <c r="M165" s="115"/>
      <c r="N165" s="116"/>
      <c r="O165" s="116"/>
      <c r="P165" s="118"/>
      <c r="Q165" s="130"/>
      <c r="R165" s="131"/>
      <c r="S165" s="131"/>
      <c r="T165" s="133"/>
      <c r="U165" s="115"/>
      <c r="V165" s="131"/>
      <c r="W165" s="131"/>
      <c r="X165" s="132"/>
      <c r="Y165" s="115"/>
      <c r="Z165" s="131"/>
      <c r="AA165" s="131"/>
      <c r="AB165" s="132"/>
      <c r="AC165" s="115"/>
      <c r="AD165" s="131"/>
      <c r="AE165" s="131"/>
      <c r="AF165" s="132"/>
      <c r="AG165" s="126">
        <v>3</v>
      </c>
      <c r="AH165" s="127">
        <v>0</v>
      </c>
      <c r="AI165" s="127" t="s">
        <v>51</v>
      </c>
      <c r="AJ165" s="133">
        <v>2</v>
      </c>
      <c r="AK165" s="115"/>
      <c r="AL165" s="131"/>
      <c r="AM165" s="131"/>
      <c r="AN165" s="133"/>
      <c r="AO165" s="126"/>
      <c r="AP165" s="127"/>
      <c r="AQ165" s="127"/>
      <c r="AR165" s="133"/>
      <c r="AS165" s="156" t="s">
        <v>74</v>
      </c>
      <c r="AT165" s="286" t="s">
        <v>191</v>
      </c>
      <c r="AU165" s="125"/>
    </row>
    <row r="166" spans="1:47" s="193" customFormat="1" ht="14.1" customHeight="1" x14ac:dyDescent="0.25">
      <c r="A166" s="251" t="s">
        <v>338</v>
      </c>
      <c r="B166" s="105" t="s">
        <v>193</v>
      </c>
      <c r="C166" s="105" t="s">
        <v>482</v>
      </c>
      <c r="D166" s="272"/>
      <c r="E166" s="273"/>
      <c r="F166" s="274"/>
      <c r="G166" s="274"/>
      <c r="H166" s="275"/>
      <c r="I166" s="273"/>
      <c r="J166" s="274"/>
      <c r="K166" s="274"/>
      <c r="L166" s="275"/>
      <c r="M166" s="273"/>
      <c r="N166" s="274"/>
      <c r="O166" s="274"/>
      <c r="P166" s="275"/>
      <c r="Q166" s="276"/>
      <c r="R166" s="274"/>
      <c r="S166" s="274"/>
      <c r="T166" s="275"/>
      <c r="U166" s="273"/>
      <c r="V166" s="274"/>
      <c r="W166" s="274"/>
      <c r="X166" s="275"/>
      <c r="Y166" s="273"/>
      <c r="Z166" s="274"/>
      <c r="AA166" s="274"/>
      <c r="AB166" s="275"/>
      <c r="AC166" s="273"/>
      <c r="AD166" s="274"/>
      <c r="AE166" s="274"/>
      <c r="AF166" s="275"/>
      <c r="AG166" s="273"/>
      <c r="AH166" s="274"/>
      <c r="AI166" s="274"/>
      <c r="AJ166" s="275"/>
      <c r="AK166" s="115">
        <v>4</v>
      </c>
      <c r="AL166" s="116">
        <v>0</v>
      </c>
      <c r="AM166" s="116" t="s">
        <v>47</v>
      </c>
      <c r="AN166" s="118">
        <v>4</v>
      </c>
      <c r="AO166" s="273"/>
      <c r="AP166" s="274"/>
      <c r="AQ166" s="274"/>
      <c r="AR166" s="275"/>
      <c r="AS166" s="105" t="s">
        <v>66</v>
      </c>
      <c r="AT166" s="199" t="s">
        <v>166</v>
      </c>
      <c r="AU166" s="271"/>
    </row>
    <row r="167" spans="1:47" s="193" customFormat="1" ht="14.1" customHeight="1" x14ac:dyDescent="0.25">
      <c r="A167" s="251" t="s">
        <v>339</v>
      </c>
      <c r="B167" s="105" t="s">
        <v>194</v>
      </c>
      <c r="C167" s="105" t="s">
        <v>483</v>
      </c>
      <c r="D167" s="272"/>
      <c r="E167" s="273"/>
      <c r="F167" s="274"/>
      <c r="G167" s="274"/>
      <c r="H167" s="275"/>
      <c r="I167" s="273"/>
      <c r="J167" s="274"/>
      <c r="K167" s="274"/>
      <c r="L167" s="275"/>
      <c r="M167" s="273"/>
      <c r="N167" s="274"/>
      <c r="O167" s="274"/>
      <c r="P167" s="275"/>
      <c r="Q167" s="276"/>
      <c r="R167" s="274"/>
      <c r="S167" s="274"/>
      <c r="T167" s="275"/>
      <c r="U167" s="273"/>
      <c r="V167" s="274"/>
      <c r="W167" s="274"/>
      <c r="X167" s="275"/>
      <c r="Y167" s="273"/>
      <c r="Z167" s="274"/>
      <c r="AA167" s="274"/>
      <c r="AB167" s="275"/>
      <c r="AC167" s="273"/>
      <c r="AD167" s="274"/>
      <c r="AE167" s="274"/>
      <c r="AF167" s="275"/>
      <c r="AG167" s="273"/>
      <c r="AH167" s="274"/>
      <c r="AI167" s="274"/>
      <c r="AJ167" s="275"/>
      <c r="AK167" s="115">
        <v>4</v>
      </c>
      <c r="AL167" s="116">
        <v>0</v>
      </c>
      <c r="AM167" s="116" t="s">
        <v>47</v>
      </c>
      <c r="AN167" s="118">
        <v>4</v>
      </c>
      <c r="AO167" s="273"/>
      <c r="AP167" s="274"/>
      <c r="AQ167" s="274"/>
      <c r="AR167" s="275"/>
      <c r="AS167" s="105" t="s">
        <v>66</v>
      </c>
      <c r="AT167" s="199" t="s">
        <v>220</v>
      </c>
      <c r="AU167" s="271"/>
    </row>
    <row r="168" spans="1:47" s="193" customFormat="1" ht="14.1" customHeight="1" x14ac:dyDescent="0.25">
      <c r="A168" s="251" t="s">
        <v>340</v>
      </c>
      <c r="B168" s="105" t="s">
        <v>195</v>
      </c>
      <c r="C168" s="105" t="s">
        <v>484</v>
      </c>
      <c r="D168" s="272"/>
      <c r="E168" s="273"/>
      <c r="F168" s="274"/>
      <c r="G168" s="274"/>
      <c r="H168" s="275"/>
      <c r="I168" s="273"/>
      <c r="J168" s="274"/>
      <c r="K168" s="274"/>
      <c r="L168" s="275"/>
      <c r="M168" s="273"/>
      <c r="N168" s="274"/>
      <c r="O168" s="274"/>
      <c r="P168" s="275"/>
      <c r="Q168" s="276"/>
      <c r="R168" s="274"/>
      <c r="S168" s="274"/>
      <c r="T168" s="275"/>
      <c r="U168" s="273"/>
      <c r="V168" s="274"/>
      <c r="W168" s="274"/>
      <c r="X168" s="275"/>
      <c r="Y168" s="273"/>
      <c r="Z168" s="274"/>
      <c r="AA168" s="274"/>
      <c r="AB168" s="275"/>
      <c r="AC168" s="115">
        <v>0</v>
      </c>
      <c r="AD168" s="116">
        <v>2</v>
      </c>
      <c r="AE168" s="116" t="s">
        <v>47</v>
      </c>
      <c r="AF168" s="118">
        <v>0</v>
      </c>
      <c r="AG168" s="273"/>
      <c r="AH168" s="274"/>
      <c r="AI168" s="274"/>
      <c r="AJ168" s="275"/>
      <c r="AK168" s="273"/>
      <c r="AL168" s="274"/>
      <c r="AM168" s="274"/>
      <c r="AN168" s="275"/>
      <c r="AO168" s="273"/>
      <c r="AP168" s="274"/>
      <c r="AQ168" s="274"/>
      <c r="AR168" s="275"/>
      <c r="AS168" s="105" t="s">
        <v>493</v>
      </c>
      <c r="AT168" s="199" t="s">
        <v>221</v>
      </c>
      <c r="AU168" s="271"/>
    </row>
    <row r="169" spans="1:47" s="193" customFormat="1" ht="14.1" customHeight="1" x14ac:dyDescent="0.25">
      <c r="A169" s="251" t="s">
        <v>494</v>
      </c>
      <c r="B169" s="228" t="s">
        <v>495</v>
      </c>
      <c r="C169" s="228"/>
      <c r="D169" s="272"/>
      <c r="E169" s="115">
        <v>0</v>
      </c>
      <c r="F169" s="116">
        <v>0</v>
      </c>
      <c r="G169" s="116" t="s">
        <v>47</v>
      </c>
      <c r="H169" s="118">
        <v>1</v>
      </c>
      <c r="I169" s="115">
        <v>0</v>
      </c>
      <c r="J169" s="116">
        <v>0</v>
      </c>
      <c r="K169" s="116" t="s">
        <v>47</v>
      </c>
      <c r="L169" s="118">
        <v>1</v>
      </c>
      <c r="M169" s="115">
        <v>0</v>
      </c>
      <c r="N169" s="116">
        <v>0</v>
      </c>
      <c r="O169" s="116" t="s">
        <v>47</v>
      </c>
      <c r="P169" s="118">
        <v>1</v>
      </c>
      <c r="Q169" s="130">
        <v>0</v>
      </c>
      <c r="R169" s="116">
        <v>0</v>
      </c>
      <c r="S169" s="116" t="s">
        <v>47</v>
      </c>
      <c r="T169" s="118">
        <v>1</v>
      </c>
      <c r="U169" s="115">
        <v>0</v>
      </c>
      <c r="V169" s="116">
        <v>0</v>
      </c>
      <c r="W169" s="116" t="s">
        <v>47</v>
      </c>
      <c r="X169" s="118">
        <v>1</v>
      </c>
      <c r="Y169" s="115">
        <v>0</v>
      </c>
      <c r="Z169" s="116">
        <v>0</v>
      </c>
      <c r="AA169" s="116" t="s">
        <v>47</v>
      </c>
      <c r="AB169" s="118">
        <v>1</v>
      </c>
      <c r="AC169" s="115"/>
      <c r="AD169" s="116"/>
      <c r="AE169" s="116"/>
      <c r="AF169" s="118"/>
      <c r="AG169" s="115"/>
      <c r="AH169" s="116"/>
      <c r="AI169" s="116"/>
      <c r="AJ169" s="118"/>
      <c r="AK169" s="273"/>
      <c r="AL169" s="274"/>
      <c r="AM169" s="274"/>
      <c r="AN169" s="275"/>
      <c r="AO169" s="273"/>
      <c r="AP169" s="274"/>
      <c r="AQ169" s="274"/>
      <c r="AR169" s="275"/>
      <c r="AS169" s="105" t="s">
        <v>66</v>
      </c>
      <c r="AT169" s="199" t="s">
        <v>86</v>
      </c>
      <c r="AU169" s="271"/>
    </row>
    <row r="170" spans="1:47" s="193" customFormat="1" ht="14.1" customHeight="1" x14ac:dyDescent="0.25">
      <c r="A170" s="251" t="s">
        <v>341</v>
      </c>
      <c r="B170" s="289" t="s">
        <v>196</v>
      </c>
      <c r="C170" s="217" t="s">
        <v>485</v>
      </c>
      <c r="D170" s="272"/>
      <c r="E170" s="273"/>
      <c r="F170" s="274"/>
      <c r="G170" s="274"/>
      <c r="H170" s="275"/>
      <c r="I170" s="273"/>
      <c r="J170" s="274"/>
      <c r="K170" s="274"/>
      <c r="L170" s="275"/>
      <c r="M170" s="273"/>
      <c r="N170" s="274"/>
      <c r="O170" s="274"/>
      <c r="P170" s="275"/>
      <c r="Q170" s="276"/>
      <c r="R170" s="274"/>
      <c r="S170" s="274"/>
      <c r="T170" s="275"/>
      <c r="U170" s="273"/>
      <c r="V170" s="274"/>
      <c r="W170" s="274"/>
      <c r="X170" s="275"/>
      <c r="Y170" s="273"/>
      <c r="Z170" s="274"/>
      <c r="AA170" s="274"/>
      <c r="AB170" s="275"/>
      <c r="AC170" s="115">
        <v>0</v>
      </c>
      <c r="AD170" s="116">
        <v>2</v>
      </c>
      <c r="AE170" s="116" t="s">
        <v>47</v>
      </c>
      <c r="AF170" s="118">
        <v>0</v>
      </c>
      <c r="AG170" s="273"/>
      <c r="AH170" s="274"/>
      <c r="AI170" s="274"/>
      <c r="AJ170" s="275"/>
      <c r="AK170" s="273"/>
      <c r="AL170" s="274"/>
      <c r="AM170" s="274"/>
      <c r="AN170" s="275"/>
      <c r="AO170" s="273"/>
      <c r="AP170" s="274"/>
      <c r="AQ170" s="274"/>
      <c r="AR170" s="275"/>
      <c r="AS170" s="105" t="s">
        <v>66</v>
      </c>
      <c r="AT170" s="199" t="s">
        <v>197</v>
      </c>
      <c r="AU170" s="271"/>
    </row>
    <row r="171" spans="1:47" s="193" customFormat="1" ht="14.1" customHeight="1" x14ac:dyDescent="0.25">
      <c r="A171" s="251" t="s">
        <v>342</v>
      </c>
      <c r="B171" s="289" t="s">
        <v>198</v>
      </c>
      <c r="C171" s="289" t="s">
        <v>486</v>
      </c>
      <c r="D171" s="289" t="s">
        <v>196</v>
      </c>
      <c r="E171" s="273"/>
      <c r="F171" s="274"/>
      <c r="G171" s="274"/>
      <c r="H171" s="275"/>
      <c r="I171" s="273"/>
      <c r="J171" s="274"/>
      <c r="K171" s="274"/>
      <c r="L171" s="275"/>
      <c r="M171" s="273"/>
      <c r="N171" s="274"/>
      <c r="O171" s="274"/>
      <c r="P171" s="275"/>
      <c r="Q171" s="276"/>
      <c r="R171" s="274"/>
      <c r="S171" s="274"/>
      <c r="T171" s="275"/>
      <c r="U171" s="273"/>
      <c r="V171" s="274"/>
      <c r="W171" s="274"/>
      <c r="X171" s="275"/>
      <c r="Y171" s="273"/>
      <c r="Z171" s="274"/>
      <c r="AA171" s="274"/>
      <c r="AB171" s="275"/>
      <c r="AC171" s="115"/>
      <c r="AD171" s="116"/>
      <c r="AE171" s="116"/>
      <c r="AF171" s="118"/>
      <c r="AG171" s="115">
        <v>0</v>
      </c>
      <c r="AH171" s="116">
        <v>2</v>
      </c>
      <c r="AI171" s="116" t="s">
        <v>47</v>
      </c>
      <c r="AJ171" s="118">
        <v>2</v>
      </c>
      <c r="AK171" s="273"/>
      <c r="AL171" s="274"/>
      <c r="AM171" s="274"/>
      <c r="AN171" s="275"/>
      <c r="AO171" s="273"/>
      <c r="AP171" s="274"/>
      <c r="AQ171" s="274"/>
      <c r="AR171" s="275"/>
      <c r="AS171" s="105" t="s">
        <v>66</v>
      </c>
      <c r="AT171" s="199" t="s">
        <v>197</v>
      </c>
      <c r="AU171" s="271"/>
    </row>
    <row r="172" spans="1:47" s="193" customFormat="1" ht="14.1" customHeight="1" x14ac:dyDescent="0.25">
      <c r="A172" s="251" t="s">
        <v>343</v>
      </c>
      <c r="B172" s="105" t="s">
        <v>199</v>
      </c>
      <c r="C172" s="105" t="s">
        <v>487</v>
      </c>
      <c r="D172" s="272"/>
      <c r="E172" s="273"/>
      <c r="F172" s="274"/>
      <c r="G172" s="274"/>
      <c r="H172" s="275"/>
      <c r="I172" s="273"/>
      <c r="J172" s="274"/>
      <c r="K172" s="274"/>
      <c r="L172" s="275"/>
      <c r="M172" s="273"/>
      <c r="N172" s="274"/>
      <c r="O172" s="274"/>
      <c r="P172" s="275"/>
      <c r="Q172" s="276"/>
      <c r="R172" s="274"/>
      <c r="S172" s="274"/>
      <c r="T172" s="275"/>
      <c r="U172" s="273"/>
      <c r="V172" s="274"/>
      <c r="W172" s="274"/>
      <c r="X172" s="275"/>
      <c r="Y172" s="115">
        <v>0</v>
      </c>
      <c r="Z172" s="116">
        <v>2</v>
      </c>
      <c r="AA172" s="116" t="s">
        <v>47</v>
      </c>
      <c r="AB172" s="118">
        <v>0</v>
      </c>
      <c r="AC172" s="273"/>
      <c r="AD172" s="274"/>
      <c r="AE172" s="274"/>
      <c r="AF172" s="275"/>
      <c r="AG172" s="273"/>
      <c r="AH172" s="274"/>
      <c r="AI172" s="274"/>
      <c r="AJ172" s="275"/>
      <c r="AK172" s="273"/>
      <c r="AL172" s="274"/>
      <c r="AM172" s="274"/>
      <c r="AN172" s="275"/>
      <c r="AO172" s="273"/>
      <c r="AP172" s="274"/>
      <c r="AQ172" s="274"/>
      <c r="AR172" s="275"/>
      <c r="AS172" s="105" t="s">
        <v>66</v>
      </c>
      <c r="AT172" s="199" t="s">
        <v>200</v>
      </c>
      <c r="AU172" s="271"/>
    </row>
    <row r="173" spans="1:47" s="193" customFormat="1" ht="14.1" customHeight="1" x14ac:dyDescent="0.25">
      <c r="A173" s="251" t="s">
        <v>344</v>
      </c>
      <c r="B173" s="105" t="s">
        <v>201</v>
      </c>
      <c r="C173" s="105" t="s">
        <v>488</v>
      </c>
      <c r="D173" s="105" t="s">
        <v>199</v>
      </c>
      <c r="E173" s="273"/>
      <c r="F173" s="274"/>
      <c r="G173" s="274"/>
      <c r="H173" s="275"/>
      <c r="I173" s="273"/>
      <c r="J173" s="274"/>
      <c r="K173" s="274"/>
      <c r="L173" s="275"/>
      <c r="M173" s="273"/>
      <c r="N173" s="274"/>
      <c r="O173" s="274"/>
      <c r="P173" s="275"/>
      <c r="Q173" s="276"/>
      <c r="R173" s="274"/>
      <c r="S173" s="274"/>
      <c r="T173" s="275"/>
      <c r="U173" s="273"/>
      <c r="V173" s="274"/>
      <c r="W173" s="274"/>
      <c r="X173" s="275"/>
      <c r="Y173" s="273"/>
      <c r="Z173" s="274"/>
      <c r="AA173" s="274"/>
      <c r="AB173" s="275"/>
      <c r="AC173" s="115">
        <v>0</v>
      </c>
      <c r="AD173" s="116">
        <v>2</v>
      </c>
      <c r="AE173" s="116" t="s">
        <v>47</v>
      </c>
      <c r="AF173" s="118">
        <v>0</v>
      </c>
      <c r="AG173" s="273"/>
      <c r="AH173" s="274"/>
      <c r="AI173" s="274"/>
      <c r="AJ173" s="275"/>
      <c r="AK173" s="273"/>
      <c r="AL173" s="274"/>
      <c r="AM173" s="274"/>
      <c r="AN173" s="275"/>
      <c r="AO173" s="273"/>
      <c r="AP173" s="274"/>
      <c r="AQ173" s="274"/>
      <c r="AR173" s="275"/>
      <c r="AS173" s="105" t="s">
        <v>66</v>
      </c>
      <c r="AT173" s="199" t="s">
        <v>202</v>
      </c>
      <c r="AU173" s="271"/>
    </row>
    <row r="174" spans="1:47" s="193" customFormat="1" ht="14.1" customHeight="1" x14ac:dyDescent="0.25">
      <c r="A174" s="251" t="s">
        <v>345</v>
      </c>
      <c r="B174" s="105" t="s">
        <v>203</v>
      </c>
      <c r="C174" s="105" t="s">
        <v>489</v>
      </c>
      <c r="D174" s="272"/>
      <c r="E174" s="273"/>
      <c r="F174" s="274"/>
      <c r="G174" s="274"/>
      <c r="H174" s="275"/>
      <c r="I174" s="273"/>
      <c r="J174" s="274"/>
      <c r="K174" s="274"/>
      <c r="L174" s="275"/>
      <c r="M174" s="273"/>
      <c r="N174" s="274"/>
      <c r="O174" s="274"/>
      <c r="P174" s="275"/>
      <c r="Q174" s="276"/>
      <c r="R174" s="274"/>
      <c r="S174" s="274"/>
      <c r="T174" s="275"/>
      <c r="U174" s="115">
        <v>2</v>
      </c>
      <c r="V174" s="116">
        <v>0</v>
      </c>
      <c r="W174" s="116" t="s">
        <v>51</v>
      </c>
      <c r="X174" s="118">
        <v>2</v>
      </c>
      <c r="Y174" s="273"/>
      <c r="Z174" s="274"/>
      <c r="AA174" s="274"/>
      <c r="AB174" s="275"/>
      <c r="AC174" s="273"/>
      <c r="AD174" s="274"/>
      <c r="AE174" s="274"/>
      <c r="AF174" s="275"/>
      <c r="AG174" s="273"/>
      <c r="AH174" s="274"/>
      <c r="AI174" s="274"/>
      <c r="AJ174" s="275"/>
      <c r="AK174" s="273"/>
      <c r="AL174" s="274"/>
      <c r="AM174" s="274"/>
      <c r="AN174" s="275"/>
      <c r="AO174" s="273"/>
      <c r="AP174" s="274"/>
      <c r="AQ174" s="274"/>
      <c r="AR174" s="275"/>
      <c r="AS174" s="105" t="s">
        <v>48</v>
      </c>
      <c r="AT174" s="199" t="s">
        <v>70</v>
      </c>
      <c r="AU174" s="271"/>
    </row>
    <row r="175" spans="1:47" s="193" customFormat="1" ht="14.1" customHeight="1" x14ac:dyDescent="0.25">
      <c r="A175" s="251" t="s">
        <v>346</v>
      </c>
      <c r="B175" s="105" t="s">
        <v>204</v>
      </c>
      <c r="C175" s="105" t="s">
        <v>490</v>
      </c>
      <c r="D175" s="105" t="s">
        <v>203</v>
      </c>
      <c r="E175" s="273"/>
      <c r="F175" s="274"/>
      <c r="G175" s="274"/>
      <c r="H175" s="275"/>
      <c r="I175" s="273"/>
      <c r="J175" s="274"/>
      <c r="K175" s="274"/>
      <c r="L175" s="275"/>
      <c r="M175" s="273"/>
      <c r="N175" s="274"/>
      <c r="O175" s="274"/>
      <c r="P175" s="275"/>
      <c r="Q175" s="273"/>
      <c r="R175" s="274"/>
      <c r="S175" s="274"/>
      <c r="T175" s="275"/>
      <c r="U175" s="273"/>
      <c r="V175" s="274"/>
      <c r="W175" s="274"/>
      <c r="X175" s="275"/>
      <c r="Y175" s="130">
        <v>2</v>
      </c>
      <c r="Z175" s="116">
        <v>0</v>
      </c>
      <c r="AA175" s="116" t="s">
        <v>47</v>
      </c>
      <c r="AB175" s="118">
        <v>1</v>
      </c>
      <c r="AC175" s="273"/>
      <c r="AD175" s="274"/>
      <c r="AE175" s="274"/>
      <c r="AF175" s="275"/>
      <c r="AG175" s="273"/>
      <c r="AH175" s="274"/>
      <c r="AI175" s="274"/>
      <c r="AJ175" s="275"/>
      <c r="AK175" s="273"/>
      <c r="AL175" s="274"/>
      <c r="AM175" s="274"/>
      <c r="AN175" s="275"/>
      <c r="AO175" s="273"/>
      <c r="AP175" s="274"/>
      <c r="AQ175" s="274"/>
      <c r="AR175" s="275"/>
      <c r="AS175" s="105" t="s">
        <v>48</v>
      </c>
      <c r="AT175" s="199" t="s">
        <v>70</v>
      </c>
      <c r="AU175" s="271"/>
    </row>
    <row r="176" spans="1:47" s="193" customFormat="1" ht="14.1" customHeight="1" x14ac:dyDescent="0.25">
      <c r="A176" s="251" t="s">
        <v>347</v>
      </c>
      <c r="B176" s="105" t="s">
        <v>205</v>
      </c>
      <c r="C176" s="105" t="s">
        <v>491</v>
      </c>
      <c r="D176" s="105" t="s">
        <v>204</v>
      </c>
      <c r="E176" s="273"/>
      <c r="F176" s="274"/>
      <c r="G176" s="274"/>
      <c r="H176" s="275"/>
      <c r="I176" s="273"/>
      <c r="J176" s="274"/>
      <c r="K176" s="274"/>
      <c r="L176" s="275"/>
      <c r="M176" s="273"/>
      <c r="N176" s="274"/>
      <c r="O176" s="274"/>
      <c r="P176" s="275"/>
      <c r="Q176" s="273"/>
      <c r="R176" s="274"/>
      <c r="S176" s="274"/>
      <c r="T176" s="275"/>
      <c r="U176" s="273"/>
      <c r="V176" s="274"/>
      <c r="W176" s="274"/>
      <c r="X176" s="275"/>
      <c r="Y176" s="273"/>
      <c r="Z176" s="274"/>
      <c r="AA176" s="274"/>
      <c r="AB176" s="275"/>
      <c r="AC176" s="115">
        <v>0</v>
      </c>
      <c r="AD176" s="116">
        <v>2</v>
      </c>
      <c r="AE176" s="116" t="s">
        <v>47</v>
      </c>
      <c r="AF176" s="118">
        <v>2</v>
      </c>
      <c r="AG176" s="273"/>
      <c r="AH176" s="274"/>
      <c r="AI176" s="274"/>
      <c r="AJ176" s="275"/>
      <c r="AK176" s="273"/>
      <c r="AL176" s="274"/>
      <c r="AM176" s="274"/>
      <c r="AN176" s="275"/>
      <c r="AO176" s="273"/>
      <c r="AP176" s="274"/>
      <c r="AQ176" s="274"/>
      <c r="AR176" s="275"/>
      <c r="AS176" s="105" t="s">
        <v>48</v>
      </c>
      <c r="AT176" s="199" t="s">
        <v>70</v>
      </c>
      <c r="AU176" s="271"/>
    </row>
    <row r="177" spans="1:47" s="193" customFormat="1" ht="14.1" customHeight="1" thickBot="1" x14ac:dyDescent="0.3">
      <c r="A177" s="290" t="s">
        <v>348</v>
      </c>
      <c r="B177" s="156" t="s">
        <v>206</v>
      </c>
      <c r="C177" s="156" t="s">
        <v>492</v>
      </c>
      <c r="D177" s="156" t="s">
        <v>205</v>
      </c>
      <c r="E177" s="291"/>
      <c r="F177" s="292"/>
      <c r="G177" s="292"/>
      <c r="H177" s="293"/>
      <c r="I177" s="294"/>
      <c r="J177" s="295"/>
      <c r="K177" s="295"/>
      <c r="L177" s="296"/>
      <c r="M177" s="294"/>
      <c r="N177" s="295"/>
      <c r="O177" s="295"/>
      <c r="P177" s="296"/>
      <c r="Q177" s="297"/>
      <c r="R177" s="298"/>
      <c r="S177" s="298"/>
      <c r="T177" s="299"/>
      <c r="U177" s="300"/>
      <c r="V177" s="298"/>
      <c r="W177" s="298"/>
      <c r="X177" s="299"/>
      <c r="Y177" s="300"/>
      <c r="Z177" s="298"/>
      <c r="AA177" s="298"/>
      <c r="AB177" s="299"/>
      <c r="AC177" s="300"/>
      <c r="AD177" s="298"/>
      <c r="AE177" s="298"/>
      <c r="AF177" s="299"/>
      <c r="AG177" s="126">
        <v>0</v>
      </c>
      <c r="AH177" s="127">
        <v>2</v>
      </c>
      <c r="AI177" s="127" t="s">
        <v>47</v>
      </c>
      <c r="AJ177" s="129">
        <v>2</v>
      </c>
      <c r="AK177" s="300"/>
      <c r="AL177" s="298"/>
      <c r="AM177" s="298"/>
      <c r="AN177" s="299"/>
      <c r="AO177" s="300">
        <v>0</v>
      </c>
      <c r="AP177" s="298">
        <v>0</v>
      </c>
      <c r="AQ177" s="298"/>
      <c r="AR177" s="299">
        <v>0</v>
      </c>
      <c r="AS177" s="105" t="s">
        <v>48</v>
      </c>
      <c r="AT177" s="199" t="s">
        <v>70</v>
      </c>
      <c r="AU177" s="271"/>
    </row>
    <row r="178" spans="1:47" s="52" customFormat="1" ht="23.1" customHeight="1" thickBot="1" x14ac:dyDescent="0.3">
      <c r="A178" s="84"/>
      <c r="B178" s="58" t="s">
        <v>22</v>
      </c>
      <c r="C178" s="58"/>
      <c r="D178" s="85">
        <v>15</v>
      </c>
      <c r="E178" s="336">
        <v>15</v>
      </c>
      <c r="F178" s="337"/>
      <c r="G178" s="337"/>
      <c r="H178" s="337"/>
      <c r="I178" s="337"/>
      <c r="J178" s="337"/>
      <c r="K178" s="337"/>
      <c r="L178" s="337"/>
      <c r="M178" s="337"/>
      <c r="N178" s="337"/>
      <c r="O178" s="337"/>
      <c r="P178" s="337"/>
      <c r="Q178" s="337"/>
      <c r="R178" s="337"/>
      <c r="S178" s="337"/>
      <c r="T178" s="337"/>
      <c r="U178" s="337"/>
      <c r="V178" s="337"/>
      <c r="W178" s="337"/>
      <c r="X178" s="337"/>
      <c r="Y178" s="337"/>
      <c r="Z178" s="337"/>
      <c r="AA178" s="337"/>
      <c r="AB178" s="337"/>
      <c r="AC178" s="337"/>
      <c r="AD178" s="337"/>
      <c r="AE178" s="337"/>
      <c r="AF178" s="337"/>
      <c r="AG178" s="337"/>
      <c r="AH178" s="337"/>
      <c r="AI178" s="337"/>
      <c r="AJ178" s="337"/>
      <c r="AK178" s="337"/>
      <c r="AL178" s="337"/>
      <c r="AM178" s="337"/>
      <c r="AN178" s="337"/>
      <c r="AO178" s="337"/>
      <c r="AP178" s="337"/>
      <c r="AQ178" s="337"/>
      <c r="AR178" s="338"/>
      <c r="AS178" s="63"/>
      <c r="AT178" s="63"/>
      <c r="AU178" s="68"/>
    </row>
    <row r="179" spans="1:47" s="52" customFormat="1" ht="23.1" customHeight="1" thickBot="1" x14ac:dyDescent="0.3">
      <c r="A179" s="60"/>
      <c r="B179" s="61" t="s">
        <v>22</v>
      </c>
      <c r="C179" s="308"/>
      <c r="D179" s="86" t="s">
        <v>213</v>
      </c>
      <c r="E179" s="62">
        <f>+E152+E147+E144+E140+E125+E88+E64+E52+E42</f>
        <v>14</v>
      </c>
      <c r="F179" s="62">
        <f>+F152+F147+F144+F140+F125+F88+F64+F52+F42</f>
        <v>36</v>
      </c>
      <c r="G179" s="62"/>
      <c r="H179" s="62">
        <f>+H152+H147+H144+H140+H125+H88+H64+H52+H42</f>
        <v>34</v>
      </c>
      <c r="I179" s="62">
        <f>+I152+I147+I144+I140+I125+I88+I64+I52+I42</f>
        <v>14</v>
      </c>
      <c r="J179" s="62">
        <f>+J152+J147+J144+J140+J125+J88+J64+J52+J42</f>
        <v>36</v>
      </c>
      <c r="K179" s="62"/>
      <c r="L179" s="62">
        <f>+L152+L147+L144+L140+L125+L88+L64+L52+L42</f>
        <v>34</v>
      </c>
      <c r="M179" s="62">
        <f>+M152+M147+M144+M140+M125+M88+M64+M52+M42</f>
        <v>15</v>
      </c>
      <c r="N179" s="62">
        <f>+N152+N147+N144+N140+N125+N88+N64+N52+N42</f>
        <v>33</v>
      </c>
      <c r="O179" s="62"/>
      <c r="P179" s="62">
        <f>+P152+P147+P144+P140+P125+P88+P64+P52+P42</f>
        <v>33</v>
      </c>
      <c r="Q179" s="63">
        <f>+Q152+Q147+Q144+Q140+Q125+Q88+Q64+Q52+Q42</f>
        <v>15</v>
      </c>
      <c r="R179" s="63">
        <f>+R152+R147+R144+R140+R125+R88+R64+R52+R42</f>
        <v>32</v>
      </c>
      <c r="S179" s="63"/>
      <c r="T179" s="63">
        <f>+T152+T147+T144+T140+T125+T88+T64+T52+T42</f>
        <v>34</v>
      </c>
      <c r="U179" s="63">
        <f>+U152+U147+U144+U140+U125+U88+U64+U52+U42</f>
        <v>9</v>
      </c>
      <c r="V179" s="63">
        <f>+V152+V147+V144+V140+V125+V88+V64+V52+V42</f>
        <v>30</v>
      </c>
      <c r="W179" s="63"/>
      <c r="X179" s="63">
        <f>+X152+X147+X144+X140+X125+X88+X64+X52+X42</f>
        <v>27</v>
      </c>
      <c r="Y179" s="63">
        <f>+Y152+Y147+Y144+Y140+Y125+Y88+Y64+Y52+Y42</f>
        <v>10</v>
      </c>
      <c r="Z179" s="63">
        <f>+Z152+Z147+Z144+Z140+Z125+Z88+Z64+Z52+Z42</f>
        <v>35</v>
      </c>
      <c r="AA179" s="63"/>
      <c r="AB179" s="63">
        <f>+AB152+AB147+AB144+AB140+AB125+AB88+AB64+AB52+AB42</f>
        <v>33</v>
      </c>
      <c r="AC179" s="63">
        <f>+AC152+AC147+AC144+AC140+AC125+AC88+AC64+AC52+AC42</f>
        <v>8</v>
      </c>
      <c r="AD179" s="63">
        <f>+AD152+AD147+AD144+AD140+AD125+AD88+AD64+AD52+AD42</f>
        <v>29</v>
      </c>
      <c r="AE179" s="63"/>
      <c r="AF179" s="63">
        <f>+AF152+AF147+AF144+AF140+AF125+AF88+AF64+AF52+AF42</f>
        <v>28</v>
      </c>
      <c r="AG179" s="63">
        <f>+AG152+AG147+AG144+AG140+AG125+AG88+AG64+AG52+AG42</f>
        <v>5</v>
      </c>
      <c r="AH179" s="63">
        <f>+AH152+AH147+AH144+AH140+AH125+AH88+AH64+AH52+AH42</f>
        <v>28</v>
      </c>
      <c r="AI179" s="63"/>
      <c r="AJ179" s="63">
        <f>+AJ152+AJ147+AJ144+AJ140+AJ125+AJ88+AJ64+AJ52+AJ42</f>
        <v>24</v>
      </c>
      <c r="AK179" s="63">
        <f>+AK152+AK147+AK144+AK140+AK125+AK88+AK64+AK52+AK42</f>
        <v>0</v>
      </c>
      <c r="AL179" s="63">
        <f>+AL152+AL147+AL144+AL140+AL125+AL88+AL64+AL52+AL42-AL144</f>
        <v>2</v>
      </c>
      <c r="AM179" s="63"/>
      <c r="AN179" s="63">
        <f>+AN152+AN147+AN144+AN140+AN125+AN88+AN64+AN52+AN42</f>
        <v>10</v>
      </c>
      <c r="AO179" s="63">
        <f>+AO152+AO147+AO144+AO140+AO125+AO88+AO64+AO52+AO42</f>
        <v>0</v>
      </c>
      <c r="AP179" s="63">
        <f>+AP152+AP147+AP140+AP125+AP88+AP64+AP52+AP42</f>
        <v>0</v>
      </c>
      <c r="AQ179" s="63"/>
      <c r="AR179" s="72">
        <f>+AR152+AR147+AR144+AR140+AR125+AR88+AR64+AR52+AR42</f>
        <v>28</v>
      </c>
      <c r="AS179" s="63"/>
      <c r="AT179" s="63"/>
      <c r="AU179" s="68"/>
    </row>
    <row r="180" spans="1:47" s="9" customFormat="1" x14ac:dyDescent="0.25">
      <c r="B180" s="78" t="s">
        <v>207</v>
      </c>
      <c r="C180" s="78"/>
      <c r="D180" s="79"/>
      <c r="E180" s="80"/>
      <c r="F180" s="80"/>
      <c r="G180" s="80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</row>
    <row r="181" spans="1:47" x14ac:dyDescent="0.25">
      <c r="A181" s="1"/>
      <c r="B181" s="1" t="s">
        <v>208</v>
      </c>
      <c r="AU181" s="1"/>
    </row>
    <row r="182" spans="1:47" x14ac:dyDescent="0.25">
      <c r="A182" s="1"/>
      <c r="B182" s="1" t="s">
        <v>209</v>
      </c>
      <c r="AU182" s="1"/>
    </row>
    <row r="183" spans="1:47" x14ac:dyDescent="0.25">
      <c r="A183" s="1"/>
      <c r="B183" s="1" t="s">
        <v>210</v>
      </c>
      <c r="AU183" s="1"/>
    </row>
  </sheetData>
  <mergeCells count="43">
    <mergeCell ref="A6:AT6"/>
    <mergeCell ref="E178:AR178"/>
    <mergeCell ref="A1:AT1"/>
    <mergeCell ref="A2:AT2"/>
    <mergeCell ref="A3:AT3"/>
    <mergeCell ref="A4:AT4"/>
    <mergeCell ref="A5:AT5"/>
    <mergeCell ref="AK21:AN21"/>
    <mergeCell ref="L8:M8"/>
    <mergeCell ref="A21:A23"/>
    <mergeCell ref="B21:B23"/>
    <mergeCell ref="D21:D23"/>
    <mergeCell ref="E21:H21"/>
    <mergeCell ref="I21:L21"/>
    <mergeCell ref="M21:P21"/>
    <mergeCell ref="A53:AT53"/>
    <mergeCell ref="AO21:AR21"/>
    <mergeCell ref="AS21:AS23"/>
    <mergeCell ref="AT21:AT23"/>
    <mergeCell ref="E22:F22"/>
    <mergeCell ref="I22:J22"/>
    <mergeCell ref="M22:N22"/>
    <mergeCell ref="Q22:R22"/>
    <mergeCell ref="U22:V22"/>
    <mergeCell ref="Y22:Z22"/>
    <mergeCell ref="AC22:AD22"/>
    <mergeCell ref="Q21:T21"/>
    <mergeCell ref="U21:X21"/>
    <mergeCell ref="Y21:AB21"/>
    <mergeCell ref="AC21:AF21"/>
    <mergeCell ref="AG21:AJ21"/>
    <mergeCell ref="AG22:AH22"/>
    <mergeCell ref="AK22:AL22"/>
    <mergeCell ref="AO22:AP22"/>
    <mergeCell ref="A24:AT24"/>
    <mergeCell ref="A43:AT43"/>
    <mergeCell ref="A153:AT153"/>
    <mergeCell ref="A65:AT65"/>
    <mergeCell ref="A89:AT89"/>
    <mergeCell ref="A126:AT126"/>
    <mergeCell ref="A141:AT141"/>
    <mergeCell ref="A145:AT145"/>
    <mergeCell ref="A148:AT148"/>
  </mergeCells>
  <pageMargins left="0.75" right="0.75" top="1" bottom="1" header="0.5" footer="0.5"/>
  <pageSetup paperSize="9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Pecsics Mária</dc:creator>
  <cp:lastModifiedBy>Ambrus Zoltán</cp:lastModifiedBy>
  <dcterms:created xsi:type="dcterms:W3CDTF">2017-02-18T10:01:03Z</dcterms:created>
  <dcterms:modified xsi:type="dcterms:W3CDTF">2020-01-06T08:48:51Z</dcterms:modified>
</cp:coreProperties>
</file>